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19200" windowHeight="11505"/>
  </bookViews>
  <sheets>
    <sheet name="7-11 лет " sheetId="4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28" i="4" l="1"/>
  <c r="D28" i="4"/>
  <c r="E28" i="4"/>
  <c r="F28" i="4"/>
  <c r="G28" i="4"/>
  <c r="C25" i="4"/>
  <c r="D25" i="4"/>
  <c r="E25" i="4"/>
  <c r="F25" i="4"/>
  <c r="G25" i="4"/>
  <c r="C61" i="4"/>
  <c r="D61" i="4"/>
  <c r="E61" i="4"/>
  <c r="F61" i="4"/>
  <c r="G61" i="4"/>
  <c r="D172" i="4" l="1"/>
  <c r="E172" i="4"/>
  <c r="F172" i="4"/>
  <c r="G172" i="4"/>
  <c r="C172" i="4"/>
  <c r="D169" i="4"/>
  <c r="E169" i="4"/>
  <c r="F169" i="4"/>
  <c r="G169" i="4"/>
  <c r="C169" i="4"/>
  <c r="D162" i="4"/>
  <c r="E162" i="4"/>
  <c r="F162" i="4"/>
  <c r="G162" i="4"/>
  <c r="C162" i="4"/>
  <c r="D156" i="4"/>
  <c r="E156" i="4"/>
  <c r="F156" i="4"/>
  <c r="G156" i="4"/>
  <c r="C156" i="4"/>
  <c r="D153" i="4"/>
  <c r="E153" i="4"/>
  <c r="F153" i="4"/>
  <c r="G153" i="4"/>
  <c r="C153" i="4"/>
  <c r="D146" i="4"/>
  <c r="E146" i="4"/>
  <c r="F146" i="4"/>
  <c r="G146" i="4"/>
  <c r="C146" i="4"/>
  <c r="D140" i="4"/>
  <c r="E140" i="4"/>
  <c r="F140" i="4"/>
  <c r="G140" i="4"/>
  <c r="C140" i="4"/>
  <c r="D136" i="4"/>
  <c r="E136" i="4"/>
  <c r="F136" i="4"/>
  <c r="G136" i="4"/>
  <c r="C136" i="4"/>
  <c r="D129" i="4"/>
  <c r="E129" i="4"/>
  <c r="F129" i="4"/>
  <c r="G129" i="4"/>
  <c r="C129" i="4"/>
  <c r="D123" i="4"/>
  <c r="E123" i="4"/>
  <c r="F123" i="4"/>
  <c r="G123" i="4"/>
  <c r="C123" i="4"/>
  <c r="D120" i="4"/>
  <c r="E120" i="4"/>
  <c r="F120" i="4"/>
  <c r="G120" i="4"/>
  <c r="C120" i="4"/>
  <c r="D114" i="4"/>
  <c r="E114" i="4"/>
  <c r="F114" i="4"/>
  <c r="G114" i="4"/>
  <c r="C114" i="4"/>
  <c r="D108" i="4"/>
  <c r="E108" i="4"/>
  <c r="F108" i="4"/>
  <c r="G108" i="4"/>
  <c r="C108" i="4"/>
  <c r="D105" i="4"/>
  <c r="E105" i="4"/>
  <c r="F105" i="4"/>
  <c r="G105" i="4"/>
  <c r="C105" i="4"/>
  <c r="D98" i="4"/>
  <c r="E98" i="4"/>
  <c r="F98" i="4"/>
  <c r="G98" i="4"/>
  <c r="C98" i="4"/>
  <c r="D92" i="4"/>
  <c r="E92" i="4"/>
  <c r="F92" i="4"/>
  <c r="G92" i="4"/>
  <c r="C92" i="4"/>
  <c r="D89" i="4"/>
  <c r="E89" i="4"/>
  <c r="F89" i="4"/>
  <c r="G89" i="4"/>
  <c r="C89" i="4"/>
  <c r="D83" i="4"/>
  <c r="E83" i="4"/>
  <c r="F83" i="4"/>
  <c r="G83" i="4"/>
  <c r="C83" i="4"/>
  <c r="D77" i="4"/>
  <c r="E77" i="4"/>
  <c r="F77" i="4"/>
  <c r="G77" i="4"/>
  <c r="C77" i="4"/>
  <c r="D74" i="4"/>
  <c r="E74" i="4"/>
  <c r="F74" i="4"/>
  <c r="G74" i="4"/>
  <c r="C74" i="4"/>
  <c r="D67" i="4"/>
  <c r="E67" i="4"/>
  <c r="F67" i="4"/>
  <c r="G67" i="4"/>
  <c r="C67" i="4"/>
  <c r="D57" i="4"/>
  <c r="E57" i="4"/>
  <c r="F57" i="4"/>
  <c r="G57" i="4"/>
  <c r="C57" i="4"/>
  <c r="D50" i="4"/>
  <c r="E50" i="4"/>
  <c r="F50" i="4"/>
  <c r="G50" i="4"/>
  <c r="C50" i="4"/>
  <c r="D44" i="4"/>
  <c r="E44" i="4"/>
  <c r="F44" i="4"/>
  <c r="G44" i="4"/>
  <c r="C44" i="4"/>
  <c r="D41" i="4"/>
  <c r="E41" i="4"/>
  <c r="F41" i="4"/>
  <c r="G41" i="4"/>
  <c r="C41" i="4"/>
  <c r="D34" i="4"/>
  <c r="E34" i="4"/>
  <c r="F34" i="4"/>
  <c r="G34" i="4"/>
  <c r="C34" i="4"/>
  <c r="D19" i="4"/>
  <c r="E19" i="4"/>
  <c r="F19" i="4"/>
  <c r="G19" i="4"/>
  <c r="C19" i="4"/>
  <c r="C29" i="4" l="1"/>
  <c r="F29" i="4"/>
  <c r="D29" i="4"/>
  <c r="G45" i="4"/>
  <c r="E45" i="4"/>
  <c r="C62" i="4"/>
  <c r="F62" i="4"/>
  <c r="D62" i="4"/>
  <c r="G78" i="4"/>
  <c r="E78" i="4"/>
  <c r="G109" i="4"/>
  <c r="E109" i="4"/>
  <c r="C124" i="4"/>
  <c r="F124" i="4"/>
  <c r="D124" i="4"/>
  <c r="G141" i="4"/>
  <c r="E141" i="4"/>
  <c r="F157" i="4"/>
  <c r="D157" i="4"/>
  <c r="G173" i="4"/>
  <c r="G29" i="4"/>
  <c r="E29" i="4"/>
  <c r="C45" i="4"/>
  <c r="F45" i="4"/>
  <c r="D45" i="4"/>
  <c r="G62" i="4"/>
  <c r="E62" i="4"/>
  <c r="C78" i="4"/>
  <c r="F78" i="4"/>
  <c r="D78" i="4"/>
  <c r="C109" i="4"/>
  <c r="F109" i="4"/>
  <c r="D109" i="4"/>
  <c r="G124" i="4"/>
  <c r="E124" i="4"/>
  <c r="C141" i="4"/>
  <c r="F141" i="4"/>
  <c r="D141" i="4"/>
  <c r="C173" i="4"/>
  <c r="F173" i="4"/>
  <c r="D173" i="4"/>
  <c r="E173" i="4"/>
  <c r="F93" i="4"/>
  <c r="D93" i="4"/>
  <c r="C157" i="4"/>
  <c r="G157" i="4"/>
  <c r="E157" i="4"/>
  <c r="C93" i="4"/>
  <c r="G93" i="4"/>
  <c r="E93" i="4"/>
  <c r="C174" i="4" l="1"/>
  <c r="C175" i="4" s="1"/>
  <c r="D174" i="4"/>
  <c r="D175" i="4" s="1"/>
  <c r="G174" i="4"/>
  <c r="G175" i="4" s="1"/>
  <c r="F174" i="4"/>
  <c r="F175" i="4" s="1"/>
  <c r="E174" i="4"/>
  <c r="E175" i="4" s="1"/>
</calcChain>
</file>

<file path=xl/sharedStrings.xml><?xml version="1.0" encoding="utf-8"?>
<sst xmlns="http://schemas.openxmlformats.org/spreadsheetml/2006/main" count="305" uniqueCount="100">
  <si>
    <t>Пищевые вещества, г</t>
  </si>
  <si>
    <t>Прием пищи</t>
  </si>
  <si>
    <t>Наименование блюда</t>
  </si>
  <si>
    <t>Выход блюда</t>
  </si>
  <si>
    <t>Б</t>
  </si>
  <si>
    <t>Ж</t>
  </si>
  <si>
    <t>У</t>
  </si>
  <si>
    <t>Энергетическая ценность (ккал)</t>
  </si>
  <si>
    <t>№ рецептуры</t>
  </si>
  <si>
    <t>Неделя 1 День 1</t>
  </si>
  <si>
    <t>ЗАВТРАК</t>
  </si>
  <si>
    <t>Каша рисовая молочная жидкая</t>
  </si>
  <si>
    <t>Булочка школьная</t>
  </si>
  <si>
    <t>Чай с сахаром</t>
  </si>
  <si>
    <t>ИТОГО ПО ПРИЕМУ ПИЩИ:</t>
  </si>
  <si>
    <t>ОБЕД</t>
  </si>
  <si>
    <t>Свекольник</t>
  </si>
  <si>
    <t>395.1</t>
  </si>
  <si>
    <t>Компот из смеси сухофруктов</t>
  </si>
  <si>
    <t>Хлеб ржаной</t>
  </si>
  <si>
    <t>Хлеб пшеничный</t>
  </si>
  <si>
    <t>ПОЛДНИК</t>
  </si>
  <si>
    <t>Кисель витаминизированный</t>
  </si>
  <si>
    <t>ИТОГО ЗА ДЕНЬ:</t>
  </si>
  <si>
    <t>День 2</t>
  </si>
  <si>
    <t>Запеканка из творога (с соусом)</t>
  </si>
  <si>
    <t>Булочка домашняя</t>
  </si>
  <si>
    <t>Чай с лимоном</t>
  </si>
  <si>
    <t>Суп картофельный с макаронными изделиями на курином бульоне</t>
  </si>
  <si>
    <t>Каша гречневая рассыпчатая</t>
  </si>
  <si>
    <t>512.1</t>
  </si>
  <si>
    <t>Компот из кураги</t>
  </si>
  <si>
    <t>Кисломолочный продукт</t>
  </si>
  <si>
    <t>День 3</t>
  </si>
  <si>
    <t>Каша манная вязкая</t>
  </si>
  <si>
    <t>Плюшка новомосковская</t>
  </si>
  <si>
    <t>144.1</t>
  </si>
  <si>
    <t>Суп картофельный с бобовыми вегетарианский</t>
  </si>
  <si>
    <t>345.1</t>
  </si>
  <si>
    <t>Котлеты рыбные с соусом</t>
  </si>
  <si>
    <t>Макаронные изделия отварные</t>
  </si>
  <si>
    <t>Напиток из шиповника</t>
  </si>
  <si>
    <t>Ватрушки с повидлом</t>
  </si>
  <si>
    <t>День 4</t>
  </si>
  <si>
    <t>Каша из хлопьев овсяных "Геркулес" жидкая</t>
  </si>
  <si>
    <t>142.3</t>
  </si>
  <si>
    <t>Щи из свежей капусты с картофелем на курином бульоне</t>
  </si>
  <si>
    <t>412.1</t>
  </si>
  <si>
    <t>Котлеты куриные, припущенные с соусом</t>
  </si>
  <si>
    <t>Рис отварной</t>
  </si>
  <si>
    <t>Сок фруктовый, плодовый, ягодный , томатный</t>
  </si>
  <si>
    <t>Косичка с сахаром</t>
  </si>
  <si>
    <t>День 5</t>
  </si>
  <si>
    <t>Каша пшенная молочная жидкая</t>
  </si>
  <si>
    <t>134.1</t>
  </si>
  <si>
    <t>Рассольник ленинградский на курином бульоне</t>
  </si>
  <si>
    <t>Рагу из птицы</t>
  </si>
  <si>
    <t>РЦ 10.86.</t>
  </si>
  <si>
    <t>Напиток  витаминаминизированный</t>
  </si>
  <si>
    <t>Кисель из концентрата плодового или ягодного</t>
  </si>
  <si>
    <t>Неделя 2 День 6</t>
  </si>
  <si>
    <t>128.1</t>
  </si>
  <si>
    <t>Борщ с капустой и картофелем вегетарианский со сметаной</t>
  </si>
  <si>
    <t>Шанежка наливная</t>
  </si>
  <si>
    <t>День 7</t>
  </si>
  <si>
    <t>Омлет с зеленым горошком</t>
  </si>
  <si>
    <t>Суп-лапша на куринном бульоне</t>
  </si>
  <si>
    <t>Плов из отварной птицы</t>
  </si>
  <si>
    <t>День 8</t>
  </si>
  <si>
    <t>Булочка ванильная</t>
  </si>
  <si>
    <t>345.2</t>
  </si>
  <si>
    <t>Биточки рыбные с соусом</t>
  </si>
  <si>
    <t>День 9</t>
  </si>
  <si>
    <t>412.2</t>
  </si>
  <si>
    <t>Шницели куринные, припущенные с соусом</t>
  </si>
  <si>
    <t>Каша пшеничная рассыпчатая</t>
  </si>
  <si>
    <t>День 10</t>
  </si>
  <si>
    <t>Макаронные изделия, запеченные с сыром</t>
  </si>
  <si>
    <t>134.2</t>
  </si>
  <si>
    <t>195.1</t>
  </si>
  <si>
    <t>Рагу из овощей</t>
  </si>
  <si>
    <t>ИТОГО ЗА ВЕСЬ ПЕРИОД:</t>
  </si>
  <si>
    <t>СРЕДНЕЕ ЗНАЧЕНИЕ ЗА ПЕРИОД:</t>
  </si>
  <si>
    <t>Содержание белков, жиров, углеводов в меню за плановый период в % от калорийности</t>
  </si>
  <si>
    <t>СОГЛАСОВАНО</t>
  </si>
  <si>
    <t>(должность)</t>
  </si>
  <si>
    <t>(ФИО)</t>
  </si>
  <si>
    <t>(дата)</t>
  </si>
  <si>
    <t>УТВЕРЖДАЮ</t>
  </si>
  <si>
    <t>Курица в соусе томатном</t>
  </si>
  <si>
    <t xml:space="preserve"> Категория :7-11 лет </t>
  </si>
  <si>
    <t>Директор</t>
  </si>
  <si>
    <t>ИП Комарова Э.М.</t>
  </si>
  <si>
    <t>Кекс</t>
  </si>
  <si>
    <t>Пряники</t>
  </si>
  <si>
    <t>Слойка с сахаром</t>
  </si>
  <si>
    <t>Печенье</t>
  </si>
  <si>
    <t>Коржик молочный</t>
  </si>
  <si>
    <t xml:space="preserve">Фрукты свежие </t>
  </si>
  <si>
    <t xml:space="preserve">Круассаны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</si>
</sst>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Cyr"/>
      <charset val="204"/>
    </font>
    <font>
      <b/>
      <sz val="10"/>
      <name val="Arial Cyr"/>
      <charset val="204"/>
    </font>
    <font>
      <sz val="10"/>
      <color rgb="FFFF0000"/>
      <name val="Arial Cyr"/>
      <charset val="204"/>
    </font>
    <font>
      <b/>
      <sz val="8"/>
      <name val="Arial Cyr"/>
      <charset val="204"/>
    </font>
    <font>
      <i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NumberForma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0" fillId="0" borderId="0" xfId="0" applyNumberForma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0" xfId="0" applyFont="1"/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wrapText="1"/>
    </xf>
    <xf numFmtId="0" fontId="0" fillId="0" borderId="4" xfId="0" applyNumberForma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3" fillId="0" borderId="0" xfId="0" applyFont="1" applyFill="1" applyAlignment="1">
      <alignment horizontal="right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2" fontId="3" fillId="0" borderId="0" xfId="0" applyNumberFormat="1" applyFont="1" applyFill="1" applyAlignment="1">
      <alignment horizontal="right"/>
    </xf>
    <xf numFmtId="0" fontId="0" fillId="0" borderId="0" xfId="0" applyFill="1" applyBorder="1"/>
    <xf numFmtId="2" fontId="0" fillId="0" borderId="0" xfId="0" applyNumberFormat="1" applyFill="1" applyBorder="1" applyAlignment="1">
      <alignment horizontal="center"/>
    </xf>
    <xf numFmtId="0" fontId="4" fillId="0" borderId="5" xfId="0" applyFont="1" applyFill="1" applyBorder="1" applyAlignment="1">
      <alignment horizontal="right"/>
    </xf>
    <xf numFmtId="2" fontId="0" fillId="0" borderId="5" xfId="0" applyNumberFormat="1" applyFill="1" applyBorder="1" applyAlignment="1">
      <alignment horizontal="center"/>
    </xf>
    <xf numFmtId="2" fontId="4" fillId="0" borderId="5" xfId="0" applyNumberFormat="1" applyFont="1" applyFill="1" applyBorder="1" applyAlignment="1">
      <alignment horizontal="right"/>
    </xf>
    <xf numFmtId="0" fontId="4" fillId="0" borderId="9" xfId="0" applyFont="1" applyFill="1" applyBorder="1" applyAlignment="1">
      <alignment horizontal="right"/>
    </xf>
    <xf numFmtId="2" fontId="0" fillId="0" borderId="9" xfId="0" applyNumberFormat="1" applyFill="1" applyBorder="1" applyAlignment="1">
      <alignment horizontal="center"/>
    </xf>
    <xf numFmtId="2" fontId="4" fillId="0" borderId="9" xfId="0" applyNumberFormat="1" applyFont="1" applyFill="1" applyBorder="1" applyAlignment="1">
      <alignment horizontal="right"/>
    </xf>
    <xf numFmtId="0" fontId="4" fillId="0" borderId="0" xfId="0" applyFont="1" applyFill="1" applyAlignment="1">
      <alignment horizontal="right"/>
    </xf>
    <xf numFmtId="2" fontId="4" fillId="0" borderId="0" xfId="0" applyNumberFormat="1" applyFont="1" applyFill="1" applyAlignment="1">
      <alignment horizontal="right"/>
    </xf>
    <xf numFmtId="0" fontId="0" fillId="0" borderId="0" xfId="0" applyNumberFormat="1" applyFill="1" applyAlignment="1">
      <alignment vertical="center" wrapText="1"/>
    </xf>
    <xf numFmtId="0" fontId="0" fillId="0" borderId="0" xfId="0" applyNumberFormat="1" applyFill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0" fontId="1" fillId="0" borderId="2" xfId="0" applyFont="1" applyFill="1" applyBorder="1" applyAlignment="1"/>
    <xf numFmtId="0" fontId="0" fillId="0" borderId="4" xfId="0" applyFill="1" applyBorder="1" applyAlignment="1">
      <alignment wrapText="1"/>
    </xf>
    <xf numFmtId="0" fontId="0" fillId="0" borderId="4" xfId="0" applyNumberFormat="1" applyFill="1" applyBorder="1" applyAlignment="1">
      <alignment horizontal="center"/>
    </xf>
    <xf numFmtId="2" fontId="0" fillId="0" borderId="4" xfId="0" applyNumberFormat="1" applyFill="1" applyBorder="1" applyAlignment="1">
      <alignment horizontal="center"/>
    </xf>
    <xf numFmtId="0" fontId="1" fillId="0" borderId="4" xfId="0" applyFont="1" applyFill="1" applyBorder="1" applyAlignment="1"/>
    <xf numFmtId="0" fontId="1" fillId="0" borderId="4" xfId="0" quotePrefix="1" applyNumberFormat="1" applyFont="1" applyFill="1" applyBorder="1" applyAlignment="1">
      <alignment horizontal="center"/>
    </xf>
    <xf numFmtId="2" fontId="0" fillId="0" borderId="12" xfId="0" applyNumberForma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1" fillId="0" borderId="2" xfId="0" quotePrefix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quotePrefix="1" applyNumberFormat="1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 applyNumberFormat="1" applyFill="1" applyAlignment="1">
      <alignment horizontal="right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/>
    <xf numFmtId="0" fontId="1" fillId="0" borderId="10" xfId="0" applyFont="1" applyFill="1" applyBorder="1" applyAlignment="1"/>
    <xf numFmtId="0" fontId="1" fillId="0" borderId="14" xfId="0" applyFont="1" applyFill="1" applyBorder="1" applyAlignment="1"/>
    <xf numFmtId="0" fontId="1" fillId="0" borderId="4" xfId="0" applyFont="1" applyFill="1" applyBorder="1" applyAlignment="1">
      <alignment wrapText="1"/>
    </xf>
    <xf numFmtId="0" fontId="1" fillId="0" borderId="8" xfId="0" applyFont="1" applyFill="1" applyBorder="1" applyAlignment="1"/>
    <xf numFmtId="0" fontId="1" fillId="0" borderId="12" xfId="0" quotePrefix="1" applyNumberFormat="1" applyFont="1" applyFill="1" applyBorder="1" applyAlignment="1">
      <alignment horizontal="center"/>
    </xf>
    <xf numFmtId="0" fontId="1" fillId="0" borderId="3" xfId="0" applyFont="1" applyFill="1" applyBorder="1" applyAlignment="1"/>
    <xf numFmtId="0" fontId="1" fillId="0" borderId="7" xfId="0" applyFont="1" applyFill="1" applyBorder="1"/>
    <xf numFmtId="0" fontId="1" fillId="0" borderId="7" xfId="0" quotePrefix="1" applyNumberFormat="1" applyFont="1" applyFill="1" applyBorder="1" applyAlignment="1">
      <alignment horizontal="center"/>
    </xf>
    <xf numFmtId="0" fontId="1" fillId="0" borderId="11" xfId="0" quotePrefix="1" applyNumberFormat="1" applyFont="1" applyFill="1" applyBorder="1" applyAlignment="1">
      <alignment horizontal="center"/>
    </xf>
    <xf numFmtId="0" fontId="1" fillId="0" borderId="15" xfId="0" applyFont="1" applyFill="1" applyBorder="1" applyAlignment="1"/>
    <xf numFmtId="0" fontId="1" fillId="0" borderId="7" xfId="0" applyFont="1" applyFill="1" applyBorder="1" applyAlignment="1"/>
    <xf numFmtId="0" fontId="1" fillId="0" borderId="10" xfId="0" quotePrefix="1" applyNumberFormat="1" applyFont="1" applyFill="1" applyBorder="1" applyAlignment="1">
      <alignment horizontal="center"/>
    </xf>
    <xf numFmtId="2" fontId="1" fillId="0" borderId="13" xfId="0" applyNumberFormat="1" applyFont="1" applyFill="1" applyBorder="1" applyAlignment="1">
      <alignment horizontal="center" wrapText="1"/>
    </xf>
    <xf numFmtId="0" fontId="0" fillId="0" borderId="4" xfId="0" applyBorder="1" applyAlignment="1">
      <alignment wrapText="1"/>
    </xf>
    <xf numFmtId="2" fontId="0" fillId="0" borderId="4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1" fillId="0" borderId="15" xfId="0" applyFont="1" applyFill="1" applyBorder="1" applyAlignment="1">
      <alignment horizontal="left"/>
    </xf>
    <xf numFmtId="0" fontId="1" fillId="0" borderId="14" xfId="0" applyFont="1" applyFill="1" applyBorder="1" applyAlignment="1">
      <alignment horizontal="left"/>
    </xf>
    <xf numFmtId="0" fontId="1" fillId="0" borderId="16" xfId="0" applyFont="1" applyFill="1" applyBorder="1" applyAlignment="1">
      <alignment horizontal="center" wrapText="1"/>
    </xf>
    <xf numFmtId="0" fontId="1" fillId="0" borderId="17" xfId="0" applyFont="1" applyFill="1" applyBorder="1" applyAlignment="1">
      <alignment horizontal="center" wrapText="1"/>
    </xf>
    <xf numFmtId="0" fontId="1" fillId="0" borderId="0" xfId="0" applyNumberFormat="1" applyFont="1" applyFill="1" applyAlignment="1">
      <alignment horizontal="left" vertical="center" wrapText="1"/>
    </xf>
    <xf numFmtId="2" fontId="2" fillId="0" borderId="0" xfId="0" applyNumberFormat="1" applyFont="1" applyFill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2" fontId="1" fillId="0" borderId="10" xfId="0" applyNumberFormat="1" applyFont="1" applyFill="1" applyBorder="1" applyAlignment="1">
      <alignment horizontal="center" vertical="center" wrapText="1"/>
    </xf>
    <xf numFmtId="2" fontId="1" fillId="0" borderId="1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6"/>
  <sheetViews>
    <sheetView tabSelected="1" topLeftCell="A10" workbookViewId="0">
      <selection activeCell="A170" sqref="A170:XFD172"/>
    </sheetView>
  </sheetViews>
  <sheetFormatPr defaultRowHeight="12.75" x14ac:dyDescent="0.2"/>
  <cols>
    <col min="1" max="1" width="11" style="41" customWidth="1"/>
    <col min="2" max="2" width="41.7109375" style="40" customWidth="1"/>
    <col min="3" max="3" width="10.7109375" style="13" customWidth="1"/>
    <col min="4" max="6" width="10.7109375" style="14" customWidth="1"/>
    <col min="7" max="7" width="17" style="14" customWidth="1"/>
    <col min="8" max="8" width="11" style="7" customWidth="1"/>
  </cols>
  <sheetData>
    <row r="1" spans="1:8" x14ac:dyDescent="0.2">
      <c r="B1" s="12" t="s">
        <v>84</v>
      </c>
      <c r="G1" s="15" t="s">
        <v>88</v>
      </c>
    </row>
    <row r="2" spans="1:8" x14ac:dyDescent="0.2">
      <c r="B2" s="16"/>
      <c r="E2" s="17"/>
      <c r="F2" s="17"/>
      <c r="G2" s="17" t="s">
        <v>91</v>
      </c>
    </row>
    <row r="3" spans="1:8" x14ac:dyDescent="0.2">
      <c r="B3" s="18" t="s">
        <v>85</v>
      </c>
      <c r="E3" s="19"/>
      <c r="F3" s="19"/>
      <c r="G3" s="20" t="s">
        <v>92</v>
      </c>
    </row>
    <row r="4" spans="1:8" x14ac:dyDescent="0.2">
      <c r="B4" s="21" t="s">
        <v>86</v>
      </c>
      <c r="E4" s="22"/>
      <c r="F4" s="22"/>
      <c r="G4" s="23"/>
    </row>
    <row r="5" spans="1:8" x14ac:dyDescent="0.2">
      <c r="B5" s="24" t="s">
        <v>87</v>
      </c>
      <c r="G5" s="25" t="s">
        <v>87</v>
      </c>
    </row>
    <row r="9" spans="1:8" s="1" customFormat="1" x14ac:dyDescent="0.2">
      <c r="A9" s="42"/>
      <c r="B9" s="26"/>
      <c r="C9" s="27"/>
      <c r="D9" s="28"/>
      <c r="E9" s="28"/>
      <c r="F9" s="28"/>
      <c r="G9" s="28"/>
      <c r="H9" s="3"/>
    </row>
    <row r="10" spans="1:8" s="1" customFormat="1" x14ac:dyDescent="0.2">
      <c r="A10" s="65"/>
      <c r="B10" s="65"/>
      <c r="C10" s="27"/>
      <c r="D10" s="28"/>
      <c r="E10" s="66"/>
      <c r="F10" s="66"/>
      <c r="G10" s="66"/>
      <c r="H10" s="4"/>
    </row>
    <row r="11" spans="1:8" s="1" customFormat="1" x14ac:dyDescent="0.2">
      <c r="A11" s="65" t="s">
        <v>90</v>
      </c>
      <c r="B11" s="65"/>
      <c r="C11" s="27"/>
      <c r="D11" s="28"/>
      <c r="E11" s="28"/>
      <c r="F11" s="28"/>
      <c r="G11" s="28"/>
      <c r="H11" s="4"/>
    </row>
    <row r="12" spans="1:8" s="1" customFormat="1" ht="13.5" thickBot="1" x14ac:dyDescent="0.25">
      <c r="A12" s="42"/>
      <c r="B12" s="26"/>
      <c r="C12" s="27"/>
      <c r="D12" s="28"/>
      <c r="E12" s="28"/>
      <c r="F12" s="28"/>
      <c r="G12" s="28"/>
      <c r="H12" s="3"/>
    </row>
    <row r="13" spans="1:8" s="4" customFormat="1" ht="33" customHeight="1" x14ac:dyDescent="0.2">
      <c r="A13" s="68" t="s">
        <v>1</v>
      </c>
      <c r="B13" s="68" t="s">
        <v>2</v>
      </c>
      <c r="C13" s="68" t="s">
        <v>3</v>
      </c>
      <c r="D13" s="70" t="s">
        <v>0</v>
      </c>
      <c r="E13" s="70"/>
      <c r="F13" s="70"/>
      <c r="G13" s="71" t="s">
        <v>7</v>
      </c>
      <c r="H13" s="67" t="s">
        <v>8</v>
      </c>
    </row>
    <row r="14" spans="1:8" s="2" customFormat="1" ht="13.5" thickBot="1" x14ac:dyDescent="0.25">
      <c r="A14" s="69"/>
      <c r="B14" s="69"/>
      <c r="C14" s="69"/>
      <c r="D14" s="43" t="s">
        <v>4</v>
      </c>
      <c r="E14" s="43" t="s">
        <v>5</v>
      </c>
      <c r="F14" s="43" t="s">
        <v>6</v>
      </c>
      <c r="G14" s="72"/>
      <c r="H14" s="67"/>
    </row>
    <row r="15" spans="1:8" s="5" customFormat="1" x14ac:dyDescent="0.2">
      <c r="A15" s="44" t="s">
        <v>9</v>
      </c>
      <c r="B15" s="45"/>
      <c r="C15" s="46"/>
      <c r="D15" s="46"/>
      <c r="E15" s="46"/>
      <c r="F15" s="46"/>
      <c r="G15" s="46"/>
      <c r="H15" s="10"/>
    </row>
    <row r="16" spans="1:8" x14ac:dyDescent="0.2">
      <c r="A16" s="47" t="s">
        <v>10</v>
      </c>
      <c r="B16" s="30" t="s">
        <v>53</v>
      </c>
      <c r="C16" s="31">
        <v>200</v>
      </c>
      <c r="D16" s="32">
        <v>7.92</v>
      </c>
      <c r="E16" s="32">
        <v>7.98</v>
      </c>
      <c r="F16" s="32">
        <v>36.94</v>
      </c>
      <c r="G16" s="35">
        <v>292.26</v>
      </c>
      <c r="H16" s="9">
        <v>267</v>
      </c>
    </row>
    <row r="17" spans="1:8" x14ac:dyDescent="0.2">
      <c r="A17" s="47" t="s">
        <v>10</v>
      </c>
      <c r="B17" s="30" t="s">
        <v>94</v>
      </c>
      <c r="C17" s="31">
        <v>100</v>
      </c>
      <c r="D17" s="32">
        <v>8.6300000000000008</v>
      </c>
      <c r="E17" s="32">
        <v>6.47</v>
      </c>
      <c r="F17" s="32">
        <v>34</v>
      </c>
      <c r="G17" s="36">
        <v>276.37</v>
      </c>
      <c r="H17" s="9">
        <v>574</v>
      </c>
    </row>
    <row r="18" spans="1:8" x14ac:dyDescent="0.2">
      <c r="A18" s="47" t="s">
        <v>10</v>
      </c>
      <c r="B18" s="30" t="s">
        <v>13</v>
      </c>
      <c r="C18" s="31">
        <v>200</v>
      </c>
      <c r="D18" s="32">
        <v>0.2</v>
      </c>
      <c r="E18" s="32">
        <v>0</v>
      </c>
      <c r="F18" s="32">
        <v>7.02</v>
      </c>
      <c r="G18" s="36">
        <v>28.46</v>
      </c>
      <c r="H18" s="9">
        <v>493</v>
      </c>
    </row>
    <row r="19" spans="1:8" s="5" customFormat="1" x14ac:dyDescent="0.2">
      <c r="A19" s="48" t="s">
        <v>14</v>
      </c>
      <c r="B19" s="33"/>
      <c r="C19" s="34">
        <f>SUM(C16:C18)</f>
        <v>500</v>
      </c>
      <c r="D19" s="34">
        <f t="shared" ref="D19:G19" si="0">SUM(D16:D18)</f>
        <v>16.75</v>
      </c>
      <c r="E19" s="34">
        <f t="shared" si="0"/>
        <v>14.45</v>
      </c>
      <c r="F19" s="34">
        <f t="shared" si="0"/>
        <v>77.959999999999994</v>
      </c>
      <c r="G19" s="49">
        <f t="shared" si="0"/>
        <v>597.09</v>
      </c>
      <c r="H19" s="10"/>
    </row>
    <row r="20" spans="1:8" x14ac:dyDescent="0.2">
      <c r="A20" s="47" t="s">
        <v>15</v>
      </c>
      <c r="B20" s="30" t="s">
        <v>16</v>
      </c>
      <c r="C20" s="31">
        <v>200</v>
      </c>
      <c r="D20" s="32">
        <v>1.8</v>
      </c>
      <c r="E20" s="32">
        <v>2.88</v>
      </c>
      <c r="F20" s="32">
        <v>13.54</v>
      </c>
      <c r="G20" s="35">
        <v>87.08</v>
      </c>
      <c r="H20" s="9">
        <v>131</v>
      </c>
    </row>
    <row r="21" spans="1:8" x14ac:dyDescent="0.2">
      <c r="A21" s="47" t="s">
        <v>15</v>
      </c>
      <c r="B21" s="30" t="s">
        <v>67</v>
      </c>
      <c r="C21" s="31">
        <v>90</v>
      </c>
      <c r="D21" s="32">
        <v>6.44</v>
      </c>
      <c r="E21" s="32">
        <v>10.95</v>
      </c>
      <c r="F21" s="32">
        <v>2.13</v>
      </c>
      <c r="G21" s="35">
        <v>137.22999999999999</v>
      </c>
      <c r="H21" s="6" t="s">
        <v>17</v>
      </c>
    </row>
    <row r="22" spans="1:8" x14ac:dyDescent="0.2">
      <c r="A22" s="47" t="s">
        <v>15</v>
      </c>
      <c r="B22" s="30" t="s">
        <v>18</v>
      </c>
      <c r="C22" s="31">
        <v>200</v>
      </c>
      <c r="D22" s="32">
        <v>0.08</v>
      </c>
      <c r="E22" s="32">
        <v>0</v>
      </c>
      <c r="F22" s="32">
        <v>10.62</v>
      </c>
      <c r="G22" s="35">
        <v>40.44</v>
      </c>
      <c r="H22" s="9">
        <v>508</v>
      </c>
    </row>
    <row r="23" spans="1:8" x14ac:dyDescent="0.2">
      <c r="A23" s="47" t="s">
        <v>15</v>
      </c>
      <c r="B23" s="30" t="s">
        <v>19</v>
      </c>
      <c r="C23" s="31">
        <v>30</v>
      </c>
      <c r="D23" s="32">
        <v>1.98</v>
      </c>
      <c r="E23" s="32">
        <v>0.36</v>
      </c>
      <c r="F23" s="32">
        <v>10.02</v>
      </c>
      <c r="G23" s="35">
        <v>52.2</v>
      </c>
      <c r="H23" s="9">
        <v>109</v>
      </c>
    </row>
    <row r="24" spans="1:8" x14ac:dyDescent="0.2">
      <c r="A24" s="47" t="s">
        <v>15</v>
      </c>
      <c r="B24" s="30" t="s">
        <v>20</v>
      </c>
      <c r="C24" s="31">
        <v>30</v>
      </c>
      <c r="D24" s="32">
        <v>2.37</v>
      </c>
      <c r="E24" s="32">
        <v>0.3</v>
      </c>
      <c r="F24" s="32">
        <v>14.76</v>
      </c>
      <c r="G24" s="35">
        <v>70.5</v>
      </c>
      <c r="H24" s="9">
        <v>108</v>
      </c>
    </row>
    <row r="25" spans="1:8" s="5" customFormat="1" x14ac:dyDescent="0.2">
      <c r="A25" s="48" t="s">
        <v>14</v>
      </c>
      <c r="B25" s="33"/>
      <c r="C25" s="34">
        <f>SUM(C20:C24)</f>
        <v>550</v>
      </c>
      <c r="D25" s="34">
        <f>SUM(D20:D24)</f>
        <v>12.670000000000002</v>
      </c>
      <c r="E25" s="34">
        <f>SUM(E20:E24)</f>
        <v>14.489999999999998</v>
      </c>
      <c r="F25" s="34">
        <f>SUM(F20:F24)</f>
        <v>51.07</v>
      </c>
      <c r="G25" s="49">
        <f>SUM(G20:G24)</f>
        <v>387.45</v>
      </c>
      <c r="H25" s="10"/>
    </row>
    <row r="26" spans="1:8" hidden="1" x14ac:dyDescent="0.2">
      <c r="A26" s="47" t="s">
        <v>21</v>
      </c>
      <c r="B26" s="30" t="s">
        <v>22</v>
      </c>
      <c r="C26" s="31"/>
      <c r="D26" s="32"/>
      <c r="E26" s="32"/>
      <c r="F26" s="32"/>
      <c r="G26" s="35"/>
      <c r="H26" s="9"/>
    </row>
    <row r="27" spans="1:8" hidden="1" x14ac:dyDescent="0.2">
      <c r="A27" s="47" t="s">
        <v>21</v>
      </c>
      <c r="B27" s="30" t="s">
        <v>93</v>
      </c>
      <c r="C27" s="31"/>
      <c r="D27" s="32"/>
      <c r="E27" s="32"/>
      <c r="F27" s="32"/>
      <c r="G27" s="35"/>
      <c r="H27" s="6"/>
    </row>
    <row r="28" spans="1:8" s="5" customFormat="1" hidden="1" x14ac:dyDescent="0.2">
      <c r="A28" s="48"/>
      <c r="B28" s="33"/>
      <c r="C28" s="34">
        <f>SUM(C26:C27)</f>
        <v>0</v>
      </c>
      <c r="D28" s="34">
        <f>SUM(D26:D27)</f>
        <v>0</v>
      </c>
      <c r="E28" s="34">
        <f>SUM(E26:E27)</f>
        <v>0</v>
      </c>
      <c r="F28" s="34">
        <f>SUM(F26:F27)</f>
        <v>0</v>
      </c>
      <c r="G28" s="49">
        <f>SUM(G26:G27)</f>
        <v>0</v>
      </c>
      <c r="H28" s="10"/>
    </row>
    <row r="29" spans="1:8" s="5" customFormat="1" ht="13.5" thickBot="1" x14ac:dyDescent="0.25">
      <c r="A29" s="50" t="s">
        <v>23</v>
      </c>
      <c r="B29" s="51"/>
      <c r="C29" s="52">
        <f>C19+C25+C28</f>
        <v>1050</v>
      </c>
      <c r="D29" s="52">
        <f>D19+D25+D28</f>
        <v>29.42</v>
      </c>
      <c r="E29" s="52">
        <f>E19+E25+E28</f>
        <v>28.939999999999998</v>
      </c>
      <c r="F29" s="52">
        <f>F19+F25+F28</f>
        <v>129.03</v>
      </c>
      <c r="G29" s="53">
        <f>G19+G25+G28</f>
        <v>984.54</v>
      </c>
      <c r="H29" s="10"/>
    </row>
    <row r="30" spans="1:8" s="5" customFormat="1" x14ac:dyDescent="0.2">
      <c r="A30" s="54" t="s">
        <v>24</v>
      </c>
      <c r="B30" s="46"/>
      <c r="C30" s="46"/>
      <c r="D30" s="46"/>
      <c r="E30" s="46"/>
      <c r="F30" s="46"/>
      <c r="G30" s="46"/>
      <c r="H30" s="10"/>
    </row>
    <row r="31" spans="1:8" x14ac:dyDescent="0.2">
      <c r="A31" s="47" t="s">
        <v>10</v>
      </c>
      <c r="B31" s="30" t="s">
        <v>25</v>
      </c>
      <c r="C31" s="31">
        <v>200</v>
      </c>
      <c r="D31" s="32">
        <v>18.12</v>
      </c>
      <c r="E31" s="32">
        <v>12.56</v>
      </c>
      <c r="F31" s="32">
        <v>39.04</v>
      </c>
      <c r="G31" s="36">
        <v>347.48</v>
      </c>
      <c r="H31" s="9">
        <v>117</v>
      </c>
    </row>
    <row r="32" spans="1:8" x14ac:dyDescent="0.2">
      <c r="A32" s="47" t="s">
        <v>10</v>
      </c>
      <c r="B32" s="30" t="s">
        <v>26</v>
      </c>
      <c r="C32" s="31">
        <v>100</v>
      </c>
      <c r="D32" s="32">
        <v>4.5199999999999996</v>
      </c>
      <c r="E32" s="32">
        <v>6</v>
      </c>
      <c r="F32" s="32">
        <v>38.14</v>
      </c>
      <c r="G32" s="36">
        <v>213.09</v>
      </c>
      <c r="H32" s="9">
        <v>564</v>
      </c>
    </row>
    <row r="33" spans="1:8" x14ac:dyDescent="0.2">
      <c r="A33" s="47" t="s">
        <v>10</v>
      </c>
      <c r="B33" s="30" t="s">
        <v>27</v>
      </c>
      <c r="C33" s="31">
        <v>200</v>
      </c>
      <c r="D33" s="32">
        <v>0.26</v>
      </c>
      <c r="E33" s="32">
        <v>0</v>
      </c>
      <c r="F33" s="32">
        <v>7.24</v>
      </c>
      <c r="G33" s="35">
        <v>30.84</v>
      </c>
      <c r="H33" s="9">
        <v>494</v>
      </c>
    </row>
    <row r="34" spans="1:8" s="5" customFormat="1" x14ac:dyDescent="0.2">
      <c r="A34" s="48" t="s">
        <v>14</v>
      </c>
      <c r="B34" s="33"/>
      <c r="C34" s="34">
        <f>SUM(C31:C33)</f>
        <v>500</v>
      </c>
      <c r="D34" s="34">
        <f t="shared" ref="D34:G34" si="1">SUM(D31:D33)</f>
        <v>22.900000000000002</v>
      </c>
      <c r="E34" s="34">
        <f t="shared" si="1"/>
        <v>18.560000000000002</v>
      </c>
      <c r="F34" s="34">
        <f t="shared" si="1"/>
        <v>84.42</v>
      </c>
      <c r="G34" s="49">
        <f t="shared" si="1"/>
        <v>591.41000000000008</v>
      </c>
      <c r="H34" s="10"/>
    </row>
    <row r="35" spans="1:8" ht="25.5" x14ac:dyDescent="0.2">
      <c r="A35" s="47" t="s">
        <v>15</v>
      </c>
      <c r="B35" s="30" t="s">
        <v>28</v>
      </c>
      <c r="C35" s="31">
        <v>200</v>
      </c>
      <c r="D35" s="32">
        <v>2.16</v>
      </c>
      <c r="E35" s="32">
        <v>2.2799999999999998</v>
      </c>
      <c r="F35" s="32">
        <v>15.06</v>
      </c>
      <c r="G35" s="35">
        <v>89</v>
      </c>
      <c r="H35" s="9">
        <v>147</v>
      </c>
    </row>
    <row r="36" spans="1:8" x14ac:dyDescent="0.2">
      <c r="A36" s="47" t="s">
        <v>15</v>
      </c>
      <c r="B36" s="30" t="s">
        <v>89</v>
      </c>
      <c r="C36" s="31">
        <v>90</v>
      </c>
      <c r="D36" s="32">
        <v>11.03</v>
      </c>
      <c r="E36" s="32">
        <v>13.65</v>
      </c>
      <c r="F36" s="32">
        <v>12.1</v>
      </c>
      <c r="G36" s="35">
        <v>196.5</v>
      </c>
      <c r="H36" s="9">
        <v>405</v>
      </c>
    </row>
    <row r="37" spans="1:8" x14ac:dyDescent="0.2">
      <c r="A37" s="47" t="s">
        <v>15</v>
      </c>
      <c r="B37" s="30" t="s">
        <v>75</v>
      </c>
      <c r="C37" s="31">
        <v>150</v>
      </c>
      <c r="D37" s="32">
        <v>7.61</v>
      </c>
      <c r="E37" s="32">
        <v>3.42</v>
      </c>
      <c r="F37" s="32">
        <v>42.02</v>
      </c>
      <c r="G37" s="35">
        <v>218.52</v>
      </c>
      <c r="H37" s="9">
        <v>243</v>
      </c>
    </row>
    <row r="38" spans="1:8" x14ac:dyDescent="0.2">
      <c r="A38" s="47" t="s">
        <v>15</v>
      </c>
      <c r="B38" s="30" t="s">
        <v>31</v>
      </c>
      <c r="C38" s="31">
        <v>200</v>
      </c>
      <c r="D38" s="32">
        <v>1.92</v>
      </c>
      <c r="E38" s="32">
        <v>0.12</v>
      </c>
      <c r="F38" s="32">
        <v>25.86</v>
      </c>
      <c r="G38" s="35">
        <v>112.36</v>
      </c>
      <c r="H38" s="6" t="s">
        <v>30</v>
      </c>
    </row>
    <row r="39" spans="1:8" x14ac:dyDescent="0.2">
      <c r="A39" s="47" t="s">
        <v>15</v>
      </c>
      <c r="B39" s="30" t="s">
        <v>20</v>
      </c>
      <c r="C39" s="31">
        <v>30</v>
      </c>
      <c r="D39" s="32">
        <v>2.37</v>
      </c>
      <c r="E39" s="32">
        <v>0.3</v>
      </c>
      <c r="F39" s="32">
        <v>14.76</v>
      </c>
      <c r="G39" s="35">
        <v>70.5</v>
      </c>
      <c r="H39" s="9">
        <v>108</v>
      </c>
    </row>
    <row r="40" spans="1:8" x14ac:dyDescent="0.2">
      <c r="A40" s="47" t="s">
        <v>15</v>
      </c>
      <c r="B40" s="30" t="s">
        <v>19</v>
      </c>
      <c r="C40" s="31">
        <v>30</v>
      </c>
      <c r="D40" s="32">
        <v>1.98</v>
      </c>
      <c r="E40" s="32">
        <v>0.36</v>
      </c>
      <c r="F40" s="32">
        <v>10.02</v>
      </c>
      <c r="G40" s="35">
        <v>52.2</v>
      </c>
      <c r="H40" s="9">
        <v>109</v>
      </c>
    </row>
    <row r="41" spans="1:8" s="5" customFormat="1" x14ac:dyDescent="0.2">
      <c r="A41" s="48" t="s">
        <v>14</v>
      </c>
      <c r="B41" s="33"/>
      <c r="C41" s="34">
        <f>SUM(C35:C40)</f>
        <v>700</v>
      </c>
      <c r="D41" s="34">
        <f t="shared" ref="D41:G41" si="2">SUM(D35:D40)</f>
        <v>27.07</v>
      </c>
      <c r="E41" s="34">
        <f t="shared" si="2"/>
        <v>20.130000000000003</v>
      </c>
      <c r="F41" s="34">
        <f t="shared" si="2"/>
        <v>119.82000000000001</v>
      </c>
      <c r="G41" s="49">
        <f t="shared" si="2"/>
        <v>739.08</v>
      </c>
      <c r="H41" s="10"/>
    </row>
    <row r="42" spans="1:8" hidden="1" x14ac:dyDescent="0.2">
      <c r="A42" s="47" t="s">
        <v>21</v>
      </c>
      <c r="B42" s="30" t="s">
        <v>32</v>
      </c>
      <c r="C42" s="31"/>
      <c r="D42" s="32"/>
      <c r="E42" s="32"/>
      <c r="F42" s="32"/>
      <c r="G42" s="35"/>
      <c r="H42" s="6"/>
    </row>
    <row r="43" spans="1:8" hidden="1" x14ac:dyDescent="0.2">
      <c r="A43" s="47" t="s">
        <v>21</v>
      </c>
      <c r="B43" s="30" t="s">
        <v>95</v>
      </c>
      <c r="C43" s="31"/>
      <c r="D43" s="32"/>
      <c r="E43" s="32"/>
      <c r="F43" s="32"/>
      <c r="G43" s="36"/>
      <c r="H43" s="6"/>
    </row>
    <row r="44" spans="1:8" s="5" customFormat="1" hidden="1" x14ac:dyDescent="0.2">
      <c r="A44" s="48" t="s">
        <v>14</v>
      </c>
      <c r="B44" s="33"/>
      <c r="C44" s="34">
        <f>SUM(C42:C43)</f>
        <v>0</v>
      </c>
      <c r="D44" s="34">
        <f t="shared" ref="D44:G44" si="3">SUM(D42:D43)</f>
        <v>0</v>
      </c>
      <c r="E44" s="34">
        <f t="shared" si="3"/>
        <v>0</v>
      </c>
      <c r="F44" s="34">
        <f t="shared" si="3"/>
        <v>0</v>
      </c>
      <c r="G44" s="49">
        <f t="shared" si="3"/>
        <v>0</v>
      </c>
      <c r="H44" s="10"/>
    </row>
    <row r="45" spans="1:8" s="5" customFormat="1" ht="13.5" thickBot="1" x14ac:dyDescent="0.25">
      <c r="A45" s="50" t="s">
        <v>23</v>
      </c>
      <c r="B45" s="51"/>
      <c r="C45" s="52">
        <f>C34+C41+C44</f>
        <v>1200</v>
      </c>
      <c r="D45" s="52">
        <f t="shared" ref="D45:G45" si="4">D34+D41+D44</f>
        <v>49.97</v>
      </c>
      <c r="E45" s="52">
        <f t="shared" si="4"/>
        <v>38.690000000000005</v>
      </c>
      <c r="F45" s="52">
        <f t="shared" si="4"/>
        <v>204.24</v>
      </c>
      <c r="G45" s="53">
        <f t="shared" si="4"/>
        <v>1330.4900000000002</v>
      </c>
      <c r="H45" s="10"/>
    </row>
    <row r="46" spans="1:8" s="5" customFormat="1" x14ac:dyDescent="0.2">
      <c r="A46" s="61" t="s">
        <v>33</v>
      </c>
      <c r="B46" s="62"/>
      <c r="C46" s="62"/>
      <c r="D46" s="62"/>
      <c r="E46" s="62"/>
      <c r="F46" s="62"/>
      <c r="G46" s="62"/>
      <c r="H46" s="10"/>
    </row>
    <row r="47" spans="1:8" x14ac:dyDescent="0.2">
      <c r="A47" s="47" t="s">
        <v>10</v>
      </c>
      <c r="B47" s="30" t="s">
        <v>34</v>
      </c>
      <c r="C47" s="31">
        <v>200</v>
      </c>
      <c r="D47" s="32">
        <v>7.82</v>
      </c>
      <c r="E47" s="32">
        <v>7.04</v>
      </c>
      <c r="F47" s="32">
        <v>40.6</v>
      </c>
      <c r="G47" s="35">
        <v>257.32</v>
      </c>
      <c r="H47" s="9">
        <v>250</v>
      </c>
    </row>
    <row r="48" spans="1:8" x14ac:dyDescent="0.2">
      <c r="A48" s="47" t="s">
        <v>10</v>
      </c>
      <c r="B48" s="30" t="s">
        <v>35</v>
      </c>
      <c r="C48" s="31">
        <v>100</v>
      </c>
      <c r="D48" s="32">
        <v>7.83</v>
      </c>
      <c r="E48" s="32">
        <v>5.72</v>
      </c>
      <c r="F48" s="32">
        <v>52.19</v>
      </c>
      <c r="G48" s="36">
        <v>276.61</v>
      </c>
      <c r="H48" s="9">
        <v>270</v>
      </c>
    </row>
    <row r="49" spans="1:8" x14ac:dyDescent="0.2">
      <c r="A49" s="47" t="s">
        <v>10</v>
      </c>
      <c r="B49" s="30" t="s">
        <v>13</v>
      </c>
      <c r="C49" s="31">
        <v>200</v>
      </c>
      <c r="D49" s="32">
        <v>0.2</v>
      </c>
      <c r="E49" s="32">
        <v>0</v>
      </c>
      <c r="F49" s="32">
        <v>7.02</v>
      </c>
      <c r="G49" s="35">
        <v>28.46</v>
      </c>
      <c r="H49" s="9">
        <v>493</v>
      </c>
    </row>
    <row r="50" spans="1:8" s="5" customFormat="1" x14ac:dyDescent="0.2">
      <c r="A50" s="48" t="s">
        <v>14</v>
      </c>
      <c r="B50" s="33"/>
      <c r="C50" s="34">
        <f>SUM(C47:C49)</f>
        <v>500</v>
      </c>
      <c r="D50" s="34">
        <f t="shared" ref="D50:G50" si="5">SUM(D47:D49)</f>
        <v>15.85</v>
      </c>
      <c r="E50" s="34">
        <f t="shared" si="5"/>
        <v>12.76</v>
      </c>
      <c r="F50" s="34">
        <f t="shared" si="5"/>
        <v>99.809999999999988</v>
      </c>
      <c r="G50" s="49">
        <f t="shared" si="5"/>
        <v>562.3900000000001</v>
      </c>
      <c r="H50" s="10"/>
    </row>
    <row r="51" spans="1:8" ht="25.5" x14ac:dyDescent="0.2">
      <c r="A51" s="47" t="s">
        <v>15</v>
      </c>
      <c r="B51" s="30" t="s">
        <v>37</v>
      </c>
      <c r="C51" s="31">
        <v>200</v>
      </c>
      <c r="D51" s="32">
        <v>4.5</v>
      </c>
      <c r="E51" s="32">
        <v>4.54</v>
      </c>
      <c r="F51" s="32">
        <v>17.28</v>
      </c>
      <c r="G51" s="35">
        <v>128.22</v>
      </c>
      <c r="H51" s="6" t="s">
        <v>36</v>
      </c>
    </row>
    <row r="52" spans="1:8" x14ac:dyDescent="0.2">
      <c r="A52" s="47" t="s">
        <v>15</v>
      </c>
      <c r="B52" s="30" t="s">
        <v>39</v>
      </c>
      <c r="C52" s="31">
        <v>90</v>
      </c>
      <c r="D52" s="32">
        <v>12.86</v>
      </c>
      <c r="E52" s="32">
        <v>14.74</v>
      </c>
      <c r="F52" s="32">
        <v>12.86</v>
      </c>
      <c r="G52" s="36">
        <v>150.46</v>
      </c>
      <c r="H52" s="6" t="s">
        <v>38</v>
      </c>
    </row>
    <row r="53" spans="1:8" x14ac:dyDescent="0.2">
      <c r="A53" s="47" t="s">
        <v>15</v>
      </c>
      <c r="B53" s="30" t="s">
        <v>40</v>
      </c>
      <c r="C53" s="31">
        <v>150</v>
      </c>
      <c r="D53" s="32">
        <v>5.8</v>
      </c>
      <c r="E53" s="32">
        <v>6.91</v>
      </c>
      <c r="F53" s="32">
        <v>49.55</v>
      </c>
      <c r="G53" s="36">
        <v>231.4</v>
      </c>
      <c r="H53" s="9">
        <v>291</v>
      </c>
    </row>
    <row r="54" spans="1:8" x14ac:dyDescent="0.2">
      <c r="A54" s="47" t="s">
        <v>15</v>
      </c>
      <c r="B54" s="30" t="s">
        <v>41</v>
      </c>
      <c r="C54" s="31">
        <v>200</v>
      </c>
      <c r="D54" s="32">
        <v>0.32</v>
      </c>
      <c r="E54" s="32">
        <v>0.14000000000000001</v>
      </c>
      <c r="F54" s="32">
        <v>11.46</v>
      </c>
      <c r="G54" s="35">
        <v>48.32</v>
      </c>
      <c r="H54" s="9">
        <v>519</v>
      </c>
    </row>
    <row r="55" spans="1:8" x14ac:dyDescent="0.2">
      <c r="A55" s="47" t="s">
        <v>15</v>
      </c>
      <c r="B55" s="30" t="s">
        <v>20</v>
      </c>
      <c r="C55" s="31">
        <v>30</v>
      </c>
      <c r="D55" s="32">
        <v>2.37</v>
      </c>
      <c r="E55" s="32">
        <v>0.3</v>
      </c>
      <c r="F55" s="32">
        <v>14.76</v>
      </c>
      <c r="G55" s="35">
        <v>70.5</v>
      </c>
      <c r="H55" s="9">
        <v>108</v>
      </c>
    </row>
    <row r="56" spans="1:8" x14ac:dyDescent="0.2">
      <c r="A56" s="47" t="s">
        <v>15</v>
      </c>
      <c r="B56" s="30" t="s">
        <v>19</v>
      </c>
      <c r="C56" s="31">
        <v>30</v>
      </c>
      <c r="D56" s="32">
        <v>1.98</v>
      </c>
      <c r="E56" s="32">
        <v>0.36</v>
      </c>
      <c r="F56" s="32">
        <v>10.02</v>
      </c>
      <c r="G56" s="35">
        <v>52.2</v>
      </c>
      <c r="H56" s="9">
        <v>109</v>
      </c>
    </row>
    <row r="57" spans="1:8" s="5" customFormat="1" x14ac:dyDescent="0.2">
      <c r="A57" s="48" t="s">
        <v>14</v>
      </c>
      <c r="B57" s="33"/>
      <c r="C57" s="34">
        <f>SUM(C51:C56)</f>
        <v>700</v>
      </c>
      <c r="D57" s="34">
        <f t="shared" ref="D57:G57" si="6">SUM(D51:D56)</f>
        <v>27.830000000000002</v>
      </c>
      <c r="E57" s="34">
        <f t="shared" si="6"/>
        <v>26.990000000000002</v>
      </c>
      <c r="F57" s="34">
        <f t="shared" si="6"/>
        <v>115.93</v>
      </c>
      <c r="G57" s="49">
        <f t="shared" si="6"/>
        <v>681.10000000000014</v>
      </c>
      <c r="H57" s="10"/>
    </row>
    <row r="58" spans="1:8" hidden="1" x14ac:dyDescent="0.2">
      <c r="A58" s="47" t="s">
        <v>21</v>
      </c>
      <c r="B58" s="30" t="s">
        <v>18</v>
      </c>
      <c r="C58" s="31"/>
      <c r="D58" s="32"/>
      <c r="E58" s="32"/>
      <c r="F58" s="32"/>
      <c r="G58" s="35"/>
      <c r="H58" s="9"/>
    </row>
    <row r="59" spans="1:8" hidden="1" x14ac:dyDescent="0.2">
      <c r="A59" s="47" t="s">
        <v>21</v>
      </c>
      <c r="B59" s="30" t="s">
        <v>42</v>
      </c>
      <c r="C59" s="31"/>
      <c r="D59" s="32"/>
      <c r="E59" s="32"/>
      <c r="F59" s="32"/>
      <c r="G59" s="36"/>
      <c r="H59" s="9"/>
    </row>
    <row r="60" spans="1:8" hidden="1" x14ac:dyDescent="0.2">
      <c r="A60" s="47" t="s">
        <v>21</v>
      </c>
      <c r="B60" s="58" t="s">
        <v>98</v>
      </c>
      <c r="C60" s="6"/>
      <c r="D60" s="59"/>
      <c r="E60" s="59"/>
      <c r="F60" s="59"/>
      <c r="G60" s="6"/>
      <c r="H60" s="60"/>
    </row>
    <row r="61" spans="1:8" s="5" customFormat="1" hidden="1" x14ac:dyDescent="0.2">
      <c r="A61" s="48" t="s">
        <v>14</v>
      </c>
      <c r="B61" s="33"/>
      <c r="C61" s="34">
        <f>SUM(C58:C59)</f>
        <v>0</v>
      </c>
      <c r="D61" s="34">
        <f>SUM(D58:D59)</f>
        <v>0</v>
      </c>
      <c r="E61" s="34">
        <f>SUM(E58:E59)</f>
        <v>0</v>
      </c>
      <c r="F61" s="34">
        <f>SUM(F58:F59)</f>
        <v>0</v>
      </c>
      <c r="G61" s="49">
        <f>SUM(G58:G59)</f>
        <v>0</v>
      </c>
      <c r="H61" s="10"/>
    </row>
    <row r="62" spans="1:8" s="5" customFormat="1" ht="13.5" thickBot="1" x14ac:dyDescent="0.25">
      <c r="A62" s="50" t="s">
        <v>23</v>
      </c>
      <c r="B62" s="51"/>
      <c r="C62" s="52">
        <f>C50+C57+C61</f>
        <v>1200</v>
      </c>
      <c r="D62" s="52">
        <f>D50+D57+D61</f>
        <v>43.68</v>
      </c>
      <c r="E62" s="52">
        <f>E50+E57+E61</f>
        <v>39.75</v>
      </c>
      <c r="F62" s="52">
        <f>F50+F57+F61</f>
        <v>215.74</v>
      </c>
      <c r="G62" s="53">
        <f>G50+G57+G61</f>
        <v>1243.4900000000002</v>
      </c>
      <c r="H62" s="10"/>
    </row>
    <row r="63" spans="1:8" s="5" customFormat="1" x14ac:dyDescent="0.2">
      <c r="A63" s="61" t="s">
        <v>43</v>
      </c>
      <c r="B63" s="62"/>
      <c r="C63" s="62"/>
      <c r="D63" s="62"/>
      <c r="E63" s="62"/>
      <c r="F63" s="62"/>
      <c r="G63" s="62"/>
      <c r="H63" s="10"/>
    </row>
    <row r="64" spans="1:8" x14ac:dyDescent="0.2">
      <c r="A64" s="47" t="s">
        <v>10</v>
      </c>
      <c r="B64" s="30" t="s">
        <v>44</v>
      </c>
      <c r="C64" s="31">
        <v>200</v>
      </c>
      <c r="D64" s="32">
        <v>7.16</v>
      </c>
      <c r="E64" s="32">
        <v>9.4</v>
      </c>
      <c r="F64" s="32">
        <v>28.8</v>
      </c>
      <c r="G64" s="35">
        <v>291.89999999999998</v>
      </c>
      <c r="H64" s="9">
        <v>266</v>
      </c>
    </row>
    <row r="65" spans="1:8" x14ac:dyDescent="0.2">
      <c r="A65" s="47" t="s">
        <v>10</v>
      </c>
      <c r="B65" s="30" t="s">
        <v>96</v>
      </c>
      <c r="C65" s="31">
        <v>100</v>
      </c>
      <c r="D65" s="32">
        <v>10.91</v>
      </c>
      <c r="E65" s="32">
        <v>9.9600000000000009</v>
      </c>
      <c r="F65" s="32">
        <v>25.77</v>
      </c>
      <c r="G65" s="36">
        <v>201.65</v>
      </c>
      <c r="H65" s="9">
        <v>542</v>
      </c>
    </row>
    <row r="66" spans="1:8" x14ac:dyDescent="0.2">
      <c r="A66" s="47" t="s">
        <v>10</v>
      </c>
      <c r="B66" s="30" t="s">
        <v>27</v>
      </c>
      <c r="C66" s="31">
        <v>200</v>
      </c>
      <c r="D66" s="32">
        <v>0.26</v>
      </c>
      <c r="E66" s="32">
        <v>0</v>
      </c>
      <c r="F66" s="32">
        <v>7.24</v>
      </c>
      <c r="G66" s="35">
        <v>30.84</v>
      </c>
      <c r="H66" s="9">
        <v>494</v>
      </c>
    </row>
    <row r="67" spans="1:8" s="5" customFormat="1" x14ac:dyDescent="0.2">
      <c r="A67" s="48" t="s">
        <v>14</v>
      </c>
      <c r="B67" s="33"/>
      <c r="C67" s="34">
        <f>SUM(C64:C66)</f>
        <v>500</v>
      </c>
      <c r="D67" s="34">
        <f t="shared" ref="D67:G67" si="7">SUM(D64:D66)</f>
        <v>18.330000000000002</v>
      </c>
      <c r="E67" s="34">
        <f t="shared" si="7"/>
        <v>19.36</v>
      </c>
      <c r="F67" s="34">
        <f t="shared" si="7"/>
        <v>61.81</v>
      </c>
      <c r="G67" s="49">
        <f t="shared" si="7"/>
        <v>524.39</v>
      </c>
      <c r="H67" s="10"/>
    </row>
    <row r="68" spans="1:8" ht="25.5" x14ac:dyDescent="0.2">
      <c r="A68" s="47" t="s">
        <v>15</v>
      </c>
      <c r="B68" s="30" t="s">
        <v>46</v>
      </c>
      <c r="C68" s="31">
        <v>200</v>
      </c>
      <c r="D68" s="32">
        <v>2.2400000000000002</v>
      </c>
      <c r="E68" s="32">
        <v>4.22</v>
      </c>
      <c r="F68" s="32">
        <v>7.4</v>
      </c>
      <c r="G68" s="35">
        <v>77.260000000000005</v>
      </c>
      <c r="H68" s="6" t="s">
        <v>45</v>
      </c>
    </row>
    <row r="69" spans="1:8" x14ac:dyDescent="0.2">
      <c r="A69" s="47" t="s">
        <v>15</v>
      </c>
      <c r="B69" s="30" t="s">
        <v>48</v>
      </c>
      <c r="C69" s="31">
        <v>90</v>
      </c>
      <c r="D69" s="32">
        <v>12.28</v>
      </c>
      <c r="E69" s="32">
        <v>12.48</v>
      </c>
      <c r="F69" s="32">
        <v>10.28</v>
      </c>
      <c r="G69" s="36">
        <v>208.28</v>
      </c>
      <c r="H69" s="6" t="s">
        <v>47</v>
      </c>
    </row>
    <row r="70" spans="1:8" x14ac:dyDescent="0.2">
      <c r="A70" s="47" t="s">
        <v>15</v>
      </c>
      <c r="B70" s="30" t="s">
        <v>49</v>
      </c>
      <c r="C70" s="31">
        <v>150</v>
      </c>
      <c r="D70" s="32">
        <v>3.87</v>
      </c>
      <c r="E70" s="32">
        <v>4.7</v>
      </c>
      <c r="F70" s="32">
        <v>40.08</v>
      </c>
      <c r="G70" s="35">
        <v>218.03</v>
      </c>
      <c r="H70" s="9">
        <v>414</v>
      </c>
    </row>
    <row r="71" spans="1:8" x14ac:dyDescent="0.2">
      <c r="A71" s="47" t="s">
        <v>15</v>
      </c>
      <c r="B71" s="30" t="s">
        <v>18</v>
      </c>
      <c r="C71" s="31">
        <v>200</v>
      </c>
      <c r="D71" s="32">
        <v>0.08</v>
      </c>
      <c r="E71" s="32">
        <v>0</v>
      </c>
      <c r="F71" s="32">
        <v>10.62</v>
      </c>
      <c r="G71" s="35">
        <v>40.44</v>
      </c>
      <c r="H71" s="9">
        <v>508</v>
      </c>
    </row>
    <row r="72" spans="1:8" x14ac:dyDescent="0.2">
      <c r="A72" s="47" t="s">
        <v>15</v>
      </c>
      <c r="B72" s="30" t="s">
        <v>20</v>
      </c>
      <c r="C72" s="31">
        <v>30</v>
      </c>
      <c r="D72" s="32">
        <v>2.37</v>
      </c>
      <c r="E72" s="32">
        <v>0.3</v>
      </c>
      <c r="F72" s="32">
        <v>14.76</v>
      </c>
      <c r="G72" s="35">
        <v>70.5</v>
      </c>
      <c r="H72" s="9">
        <v>108</v>
      </c>
    </row>
    <row r="73" spans="1:8" x14ac:dyDescent="0.2">
      <c r="A73" s="47" t="s">
        <v>15</v>
      </c>
      <c r="B73" s="30" t="s">
        <v>19</v>
      </c>
      <c r="C73" s="31">
        <v>30</v>
      </c>
      <c r="D73" s="32">
        <v>1.98</v>
      </c>
      <c r="E73" s="32">
        <v>0.36</v>
      </c>
      <c r="F73" s="32">
        <v>10.02</v>
      </c>
      <c r="G73" s="35">
        <v>52.2</v>
      </c>
      <c r="H73" s="9">
        <v>109</v>
      </c>
    </row>
    <row r="74" spans="1:8" s="5" customFormat="1" x14ac:dyDescent="0.2">
      <c r="A74" s="48" t="s">
        <v>14</v>
      </c>
      <c r="B74" s="33"/>
      <c r="C74" s="34">
        <f>SUM(C68:C73)</f>
        <v>700</v>
      </c>
      <c r="D74" s="34">
        <f t="shared" ref="D74:G74" si="8">SUM(D68:D73)</f>
        <v>22.82</v>
      </c>
      <c r="E74" s="34">
        <f t="shared" si="8"/>
        <v>22.06</v>
      </c>
      <c r="F74" s="34">
        <f t="shared" si="8"/>
        <v>93.16</v>
      </c>
      <c r="G74" s="49">
        <f t="shared" si="8"/>
        <v>666.71</v>
      </c>
      <c r="H74" s="10"/>
    </row>
    <row r="75" spans="1:8" hidden="1" x14ac:dyDescent="0.2">
      <c r="A75" s="47" t="s">
        <v>15</v>
      </c>
      <c r="B75" s="30" t="s">
        <v>31</v>
      </c>
      <c r="C75" s="31"/>
      <c r="D75" s="32"/>
      <c r="E75" s="32"/>
      <c r="F75" s="32"/>
      <c r="G75" s="35"/>
      <c r="H75" s="6"/>
    </row>
    <row r="76" spans="1:8" hidden="1" x14ac:dyDescent="0.2">
      <c r="A76" s="47" t="s">
        <v>21</v>
      </c>
      <c r="B76" s="30" t="s">
        <v>51</v>
      </c>
      <c r="C76" s="31"/>
      <c r="D76" s="32"/>
      <c r="E76" s="32"/>
      <c r="F76" s="32"/>
      <c r="G76" s="36"/>
      <c r="H76" s="6"/>
    </row>
    <row r="77" spans="1:8" s="5" customFormat="1" hidden="1" x14ac:dyDescent="0.2">
      <c r="A77" s="48" t="s">
        <v>14</v>
      </c>
      <c r="B77" s="33"/>
      <c r="C77" s="34">
        <f>SUM(C75:C76)</f>
        <v>0</v>
      </c>
      <c r="D77" s="34">
        <f t="shared" ref="D77:G77" si="9">SUM(D75:D76)</f>
        <v>0</v>
      </c>
      <c r="E77" s="34">
        <f t="shared" si="9"/>
        <v>0</v>
      </c>
      <c r="F77" s="34">
        <f t="shared" si="9"/>
        <v>0</v>
      </c>
      <c r="G77" s="49">
        <f t="shared" si="9"/>
        <v>0</v>
      </c>
      <c r="H77" s="10"/>
    </row>
    <row r="78" spans="1:8" s="5" customFormat="1" ht="13.5" thickBot="1" x14ac:dyDescent="0.25">
      <c r="A78" s="50" t="s">
        <v>23</v>
      </c>
      <c r="B78" s="51"/>
      <c r="C78" s="52">
        <f>C67+C74+C77</f>
        <v>1200</v>
      </c>
      <c r="D78" s="52">
        <f t="shared" ref="D78:G78" si="10">D67+D74+D77</f>
        <v>41.150000000000006</v>
      </c>
      <c r="E78" s="52">
        <f t="shared" si="10"/>
        <v>41.42</v>
      </c>
      <c r="F78" s="52">
        <f t="shared" si="10"/>
        <v>154.97</v>
      </c>
      <c r="G78" s="53">
        <f t="shared" si="10"/>
        <v>1191.0999999999999</v>
      </c>
      <c r="H78" s="10"/>
    </row>
    <row r="79" spans="1:8" s="5" customFormat="1" x14ac:dyDescent="0.2">
      <c r="A79" s="61" t="s">
        <v>52</v>
      </c>
      <c r="B79" s="62"/>
      <c r="C79" s="62"/>
      <c r="D79" s="62"/>
      <c r="E79" s="62"/>
      <c r="F79" s="62"/>
      <c r="G79" s="62"/>
      <c r="H79" s="10"/>
    </row>
    <row r="80" spans="1:8" x14ac:dyDescent="0.2">
      <c r="A80" s="47" t="s">
        <v>10</v>
      </c>
      <c r="B80" s="30" t="s">
        <v>11</v>
      </c>
      <c r="C80" s="31">
        <v>200</v>
      </c>
      <c r="D80" s="32">
        <v>5.64</v>
      </c>
      <c r="E80" s="32">
        <v>7.16</v>
      </c>
      <c r="F80" s="32">
        <v>33.42</v>
      </c>
      <c r="G80" s="36">
        <v>220.62</v>
      </c>
      <c r="H80" s="9">
        <v>268</v>
      </c>
    </row>
    <row r="81" spans="1:8" x14ac:dyDescent="0.2">
      <c r="A81" s="47" t="s">
        <v>10</v>
      </c>
      <c r="B81" s="30" t="s">
        <v>12</v>
      </c>
      <c r="C81" s="31">
        <v>100</v>
      </c>
      <c r="D81" s="32">
        <v>8.6300000000000008</v>
      </c>
      <c r="E81" s="32">
        <v>6.47</v>
      </c>
      <c r="F81" s="32">
        <v>34</v>
      </c>
      <c r="G81" s="35">
        <v>276.37</v>
      </c>
      <c r="H81" s="9">
        <v>574</v>
      </c>
    </row>
    <row r="82" spans="1:8" x14ac:dyDescent="0.2">
      <c r="A82" s="47" t="s">
        <v>10</v>
      </c>
      <c r="B82" s="30" t="s">
        <v>13</v>
      </c>
      <c r="C82" s="31">
        <v>200</v>
      </c>
      <c r="D82" s="32">
        <v>0.2</v>
      </c>
      <c r="E82" s="32">
        <v>0</v>
      </c>
      <c r="F82" s="32">
        <v>7.02</v>
      </c>
      <c r="G82" s="35">
        <v>28.46</v>
      </c>
      <c r="H82" s="9">
        <v>493</v>
      </c>
    </row>
    <row r="83" spans="1:8" s="5" customFormat="1" x14ac:dyDescent="0.2">
      <c r="A83" s="48" t="s">
        <v>14</v>
      </c>
      <c r="B83" s="33"/>
      <c r="C83" s="34">
        <f>SUM(C80:C82)</f>
        <v>500</v>
      </c>
      <c r="D83" s="34">
        <f t="shared" ref="D83:G83" si="11">SUM(D80:D82)</f>
        <v>14.469999999999999</v>
      </c>
      <c r="E83" s="34">
        <f t="shared" si="11"/>
        <v>13.629999999999999</v>
      </c>
      <c r="F83" s="34">
        <f t="shared" si="11"/>
        <v>74.44</v>
      </c>
      <c r="G83" s="49">
        <f t="shared" si="11"/>
        <v>525.45000000000005</v>
      </c>
      <c r="H83" s="10"/>
    </row>
    <row r="84" spans="1:8" ht="25.5" x14ac:dyDescent="0.2">
      <c r="A84" s="47" t="s">
        <v>15</v>
      </c>
      <c r="B84" s="30" t="s">
        <v>55</v>
      </c>
      <c r="C84" s="31">
        <v>200</v>
      </c>
      <c r="D84" s="32">
        <v>2.46</v>
      </c>
      <c r="E84" s="32">
        <v>4.3600000000000003</v>
      </c>
      <c r="F84" s="32">
        <v>16.940000000000001</v>
      </c>
      <c r="G84" s="35">
        <v>105.46</v>
      </c>
      <c r="H84" s="6" t="s">
        <v>54</v>
      </c>
    </row>
    <row r="85" spans="1:8" x14ac:dyDescent="0.2">
      <c r="A85" s="47" t="s">
        <v>15</v>
      </c>
      <c r="B85" s="30" t="s">
        <v>56</v>
      </c>
      <c r="C85" s="31">
        <v>240</v>
      </c>
      <c r="D85" s="32">
        <v>20.88</v>
      </c>
      <c r="E85" s="32">
        <v>22.94</v>
      </c>
      <c r="F85" s="32">
        <v>29.97</v>
      </c>
      <c r="G85" s="35">
        <v>358.68</v>
      </c>
      <c r="H85" s="9">
        <v>407</v>
      </c>
    </row>
    <row r="86" spans="1:8" x14ac:dyDescent="0.2">
      <c r="A86" s="47" t="s">
        <v>15</v>
      </c>
      <c r="B86" s="30" t="s">
        <v>58</v>
      </c>
      <c r="C86" s="31">
        <v>200</v>
      </c>
      <c r="D86" s="32">
        <v>0</v>
      </c>
      <c r="E86" s="32">
        <v>0</v>
      </c>
      <c r="F86" s="32">
        <v>19</v>
      </c>
      <c r="G86" s="35">
        <v>75</v>
      </c>
      <c r="H86" s="6" t="s">
        <v>57</v>
      </c>
    </row>
    <row r="87" spans="1:8" x14ac:dyDescent="0.2">
      <c r="A87" s="47" t="s">
        <v>15</v>
      </c>
      <c r="B87" s="30" t="s">
        <v>20</v>
      </c>
      <c r="C87" s="31">
        <v>30</v>
      </c>
      <c r="D87" s="32">
        <v>2.37</v>
      </c>
      <c r="E87" s="32">
        <v>0.3</v>
      </c>
      <c r="F87" s="32">
        <v>14.76</v>
      </c>
      <c r="G87" s="35">
        <v>70.5</v>
      </c>
      <c r="H87" s="9">
        <v>108</v>
      </c>
    </row>
    <row r="88" spans="1:8" x14ac:dyDescent="0.2">
      <c r="A88" s="47" t="s">
        <v>15</v>
      </c>
      <c r="B88" s="30" t="s">
        <v>19</v>
      </c>
      <c r="C88" s="31">
        <v>30</v>
      </c>
      <c r="D88" s="32">
        <v>1.98</v>
      </c>
      <c r="E88" s="32">
        <v>0.36</v>
      </c>
      <c r="F88" s="32">
        <v>10.02</v>
      </c>
      <c r="G88" s="35">
        <v>52.2</v>
      </c>
      <c r="H88" s="9">
        <v>109</v>
      </c>
    </row>
    <row r="89" spans="1:8" s="5" customFormat="1" x14ac:dyDescent="0.2">
      <c r="A89" s="48" t="s">
        <v>14</v>
      </c>
      <c r="B89" s="33"/>
      <c r="C89" s="34">
        <f t="shared" ref="C89:G89" si="12">SUM(C84:C88)</f>
        <v>700</v>
      </c>
      <c r="D89" s="34">
        <f t="shared" si="12"/>
        <v>27.69</v>
      </c>
      <c r="E89" s="34">
        <f t="shared" si="12"/>
        <v>27.96</v>
      </c>
      <c r="F89" s="34">
        <f t="shared" si="12"/>
        <v>90.69</v>
      </c>
      <c r="G89" s="49">
        <f t="shared" si="12"/>
        <v>661.84</v>
      </c>
      <c r="H89" s="10"/>
    </row>
    <row r="90" spans="1:8" ht="24" hidden="1" customHeight="1" x14ac:dyDescent="0.2">
      <c r="A90" s="47" t="s">
        <v>21</v>
      </c>
      <c r="B90" s="30" t="s">
        <v>59</v>
      </c>
      <c r="C90" s="31">
        <v>200</v>
      </c>
      <c r="D90" s="32"/>
      <c r="E90" s="32"/>
      <c r="F90" s="32"/>
      <c r="G90" s="35"/>
      <c r="H90" s="9"/>
    </row>
    <row r="91" spans="1:8" hidden="1" x14ac:dyDescent="0.2">
      <c r="A91" s="47" t="s">
        <v>21</v>
      </c>
      <c r="B91" s="30" t="s">
        <v>97</v>
      </c>
      <c r="C91" s="31">
        <v>100</v>
      </c>
      <c r="D91" s="32"/>
      <c r="E91" s="32"/>
      <c r="F91" s="32"/>
      <c r="G91" s="35"/>
      <c r="H91" s="6"/>
    </row>
    <row r="92" spans="1:8" s="5" customFormat="1" hidden="1" x14ac:dyDescent="0.2">
      <c r="A92" s="48" t="s">
        <v>14</v>
      </c>
      <c r="B92" s="33"/>
      <c r="C92" s="34">
        <f>SUM(C90:C91)</f>
        <v>300</v>
      </c>
      <c r="D92" s="34">
        <f t="shared" ref="D92:G92" si="13">SUM(D90:D91)</f>
        <v>0</v>
      </c>
      <c r="E92" s="34">
        <f t="shared" si="13"/>
        <v>0</v>
      </c>
      <c r="F92" s="34">
        <f t="shared" si="13"/>
        <v>0</v>
      </c>
      <c r="G92" s="49">
        <f t="shared" si="13"/>
        <v>0</v>
      </c>
      <c r="H92" s="10"/>
    </row>
    <row r="93" spans="1:8" s="5" customFormat="1" ht="13.5" thickBot="1" x14ac:dyDescent="0.25">
      <c r="A93" s="50" t="s">
        <v>23</v>
      </c>
      <c r="B93" s="51"/>
      <c r="C93" s="52">
        <f t="shared" ref="C93:G93" si="14">C83+C89+C92</f>
        <v>1500</v>
      </c>
      <c r="D93" s="52">
        <f t="shared" si="14"/>
        <v>42.16</v>
      </c>
      <c r="E93" s="52">
        <f t="shared" si="14"/>
        <v>41.59</v>
      </c>
      <c r="F93" s="52">
        <f t="shared" si="14"/>
        <v>165.13</v>
      </c>
      <c r="G93" s="53">
        <f t="shared" si="14"/>
        <v>1187.29</v>
      </c>
      <c r="H93" s="10"/>
    </row>
    <row r="94" spans="1:8" s="5" customFormat="1" x14ac:dyDescent="0.2">
      <c r="A94" s="61" t="s">
        <v>60</v>
      </c>
      <c r="B94" s="62"/>
      <c r="C94" s="62"/>
      <c r="D94" s="62"/>
      <c r="E94" s="62"/>
      <c r="F94" s="62"/>
      <c r="G94" s="62"/>
      <c r="H94" s="10"/>
    </row>
    <row r="95" spans="1:8" x14ac:dyDescent="0.2">
      <c r="A95" s="47" t="s">
        <v>10</v>
      </c>
      <c r="B95" s="30" t="s">
        <v>34</v>
      </c>
      <c r="C95" s="31">
        <v>200</v>
      </c>
      <c r="D95" s="32">
        <v>7.82</v>
      </c>
      <c r="E95" s="32">
        <v>7.04</v>
      </c>
      <c r="F95" s="32">
        <v>40.6</v>
      </c>
      <c r="G95" s="35">
        <v>257.32</v>
      </c>
      <c r="H95" s="9">
        <v>250</v>
      </c>
    </row>
    <row r="96" spans="1:8" x14ac:dyDescent="0.2">
      <c r="A96" s="47" t="s">
        <v>10</v>
      </c>
      <c r="B96" s="30" t="s">
        <v>96</v>
      </c>
      <c r="C96" s="31">
        <v>100</v>
      </c>
      <c r="D96" s="32">
        <v>7.83</v>
      </c>
      <c r="E96" s="32">
        <v>5.72</v>
      </c>
      <c r="F96" s="32">
        <v>52.19</v>
      </c>
      <c r="G96" s="36">
        <v>276.61</v>
      </c>
      <c r="H96" s="9">
        <v>270</v>
      </c>
    </row>
    <row r="97" spans="1:8" x14ac:dyDescent="0.2">
      <c r="A97" s="47" t="s">
        <v>10</v>
      </c>
      <c r="B97" s="30" t="s">
        <v>13</v>
      </c>
      <c r="C97" s="31">
        <v>200</v>
      </c>
      <c r="D97" s="32">
        <v>0.2</v>
      </c>
      <c r="E97" s="32">
        <v>0</v>
      </c>
      <c r="F97" s="32">
        <v>7.02</v>
      </c>
      <c r="G97" s="35">
        <v>28.46</v>
      </c>
      <c r="H97" s="9">
        <v>493</v>
      </c>
    </row>
    <row r="98" spans="1:8" s="5" customFormat="1" x14ac:dyDescent="0.2">
      <c r="A98" s="48" t="s">
        <v>14</v>
      </c>
      <c r="B98" s="33"/>
      <c r="C98" s="34">
        <f t="shared" ref="C98:G98" si="15">SUM(C95:C97)</f>
        <v>500</v>
      </c>
      <c r="D98" s="34">
        <f t="shared" si="15"/>
        <v>15.85</v>
      </c>
      <c r="E98" s="34">
        <f t="shared" si="15"/>
        <v>12.76</v>
      </c>
      <c r="F98" s="34">
        <f t="shared" si="15"/>
        <v>99.809999999999988</v>
      </c>
      <c r="G98" s="49">
        <f t="shared" si="15"/>
        <v>562.3900000000001</v>
      </c>
      <c r="H98" s="10"/>
    </row>
    <row r="99" spans="1:8" ht="25.5" x14ac:dyDescent="0.2">
      <c r="A99" s="47" t="s">
        <v>15</v>
      </c>
      <c r="B99" s="30" t="s">
        <v>62</v>
      </c>
      <c r="C99" s="31">
        <v>200</v>
      </c>
      <c r="D99" s="32">
        <v>4.54</v>
      </c>
      <c r="E99" s="32">
        <v>4.9400000000000004</v>
      </c>
      <c r="F99" s="32">
        <v>9.82</v>
      </c>
      <c r="G99" s="36">
        <v>100.08</v>
      </c>
      <c r="H99" s="6" t="s">
        <v>61</v>
      </c>
    </row>
    <row r="100" spans="1:8" x14ac:dyDescent="0.2">
      <c r="A100" s="47" t="s">
        <v>15</v>
      </c>
      <c r="B100" s="30" t="s">
        <v>48</v>
      </c>
      <c r="C100" s="31">
        <v>90</v>
      </c>
      <c r="D100" s="32">
        <v>6.44</v>
      </c>
      <c r="E100" s="32">
        <v>10.95</v>
      </c>
      <c r="F100" s="32">
        <v>2.13</v>
      </c>
      <c r="G100" s="36">
        <v>137.22999999999999</v>
      </c>
      <c r="H100" s="6" t="s">
        <v>17</v>
      </c>
    </row>
    <row r="101" spans="1:8" x14ac:dyDescent="0.2">
      <c r="A101" s="47" t="s">
        <v>15</v>
      </c>
      <c r="B101" s="30" t="s">
        <v>40</v>
      </c>
      <c r="C101" s="31">
        <v>150</v>
      </c>
      <c r="D101" s="32">
        <v>5.8</v>
      </c>
      <c r="E101" s="32">
        <v>6.91</v>
      </c>
      <c r="F101" s="32">
        <v>49.55</v>
      </c>
      <c r="G101" s="36">
        <v>231.4</v>
      </c>
      <c r="H101" s="9">
        <v>291</v>
      </c>
    </row>
    <row r="102" spans="1:8" x14ac:dyDescent="0.2">
      <c r="A102" s="47" t="s">
        <v>15</v>
      </c>
      <c r="B102" s="30" t="s">
        <v>18</v>
      </c>
      <c r="C102" s="31">
        <v>200</v>
      </c>
      <c r="D102" s="32">
        <v>0.08</v>
      </c>
      <c r="E102" s="32">
        <v>0</v>
      </c>
      <c r="F102" s="32">
        <v>10.62</v>
      </c>
      <c r="G102" s="35">
        <v>40.44</v>
      </c>
      <c r="H102" s="9">
        <v>508</v>
      </c>
    </row>
    <row r="103" spans="1:8" x14ac:dyDescent="0.2">
      <c r="A103" s="47" t="s">
        <v>15</v>
      </c>
      <c r="B103" s="30" t="s">
        <v>20</v>
      </c>
      <c r="C103" s="31">
        <v>30</v>
      </c>
      <c r="D103" s="32">
        <v>2.37</v>
      </c>
      <c r="E103" s="32">
        <v>0.3</v>
      </c>
      <c r="F103" s="32">
        <v>14.76</v>
      </c>
      <c r="G103" s="35">
        <v>70.5</v>
      </c>
      <c r="H103" s="9">
        <v>108</v>
      </c>
    </row>
    <row r="104" spans="1:8" x14ac:dyDescent="0.2">
      <c r="A104" s="47" t="s">
        <v>15</v>
      </c>
      <c r="B104" s="30" t="s">
        <v>19</v>
      </c>
      <c r="C104" s="31">
        <v>30</v>
      </c>
      <c r="D104" s="32">
        <v>1.98</v>
      </c>
      <c r="E104" s="32">
        <v>0.36</v>
      </c>
      <c r="F104" s="32">
        <v>10.02</v>
      </c>
      <c r="G104" s="35">
        <v>52.2</v>
      </c>
      <c r="H104" s="9">
        <v>109</v>
      </c>
    </row>
    <row r="105" spans="1:8" s="5" customFormat="1" x14ac:dyDescent="0.2">
      <c r="A105" s="48" t="s">
        <v>14</v>
      </c>
      <c r="B105" s="33"/>
      <c r="C105" s="34">
        <f>SUM(C99:C104)</f>
        <v>700</v>
      </c>
      <c r="D105" s="34">
        <f t="shared" ref="D105:G105" si="16">SUM(D99:D104)</f>
        <v>21.21</v>
      </c>
      <c r="E105" s="34">
        <f t="shared" si="16"/>
        <v>23.46</v>
      </c>
      <c r="F105" s="34">
        <f t="shared" si="16"/>
        <v>96.9</v>
      </c>
      <c r="G105" s="49">
        <f t="shared" si="16"/>
        <v>631.85000000000014</v>
      </c>
      <c r="H105" s="10"/>
    </row>
    <row r="106" spans="1:8" hidden="1" x14ac:dyDescent="0.2">
      <c r="A106" s="47" t="s">
        <v>21</v>
      </c>
      <c r="B106" s="30" t="s">
        <v>63</v>
      </c>
      <c r="C106" s="31"/>
      <c r="D106" s="32"/>
      <c r="E106" s="32"/>
      <c r="F106" s="32"/>
      <c r="G106" s="35"/>
      <c r="H106" s="9"/>
    </row>
    <row r="107" spans="1:8" hidden="1" x14ac:dyDescent="0.2">
      <c r="A107" s="47" t="s">
        <v>21</v>
      </c>
      <c r="B107" s="30" t="s">
        <v>22</v>
      </c>
      <c r="C107" s="31"/>
      <c r="D107" s="32"/>
      <c r="E107" s="32"/>
      <c r="F107" s="32"/>
      <c r="G107" s="35"/>
      <c r="H107" s="9"/>
    </row>
    <row r="108" spans="1:8" s="5" customFormat="1" hidden="1" x14ac:dyDescent="0.2">
      <c r="A108" s="48" t="s">
        <v>14</v>
      </c>
      <c r="B108" s="33"/>
      <c r="C108" s="34">
        <f>SUM(C106:C107)</f>
        <v>0</v>
      </c>
      <c r="D108" s="34">
        <f t="shared" ref="D108:G108" si="17">SUM(D106:D107)</f>
        <v>0</v>
      </c>
      <c r="E108" s="34">
        <f t="shared" si="17"/>
        <v>0</v>
      </c>
      <c r="F108" s="34">
        <f t="shared" si="17"/>
        <v>0</v>
      </c>
      <c r="G108" s="49">
        <f t="shared" si="17"/>
        <v>0</v>
      </c>
      <c r="H108" s="10"/>
    </row>
    <row r="109" spans="1:8" s="5" customFormat="1" ht="13.5" thickBot="1" x14ac:dyDescent="0.25">
      <c r="A109" s="50" t="s">
        <v>23</v>
      </c>
      <c r="B109" s="51"/>
      <c r="C109" s="52">
        <f>C98+C105+C108</f>
        <v>1200</v>
      </c>
      <c r="D109" s="52">
        <f t="shared" ref="D109:G109" si="18">D98+D105+D108</f>
        <v>37.06</v>
      </c>
      <c r="E109" s="52">
        <f t="shared" si="18"/>
        <v>36.22</v>
      </c>
      <c r="F109" s="52">
        <f t="shared" si="18"/>
        <v>196.70999999999998</v>
      </c>
      <c r="G109" s="53">
        <f t="shared" si="18"/>
        <v>1194.2400000000002</v>
      </c>
      <c r="H109" s="10"/>
    </row>
    <row r="110" spans="1:8" s="5" customFormat="1" x14ac:dyDescent="0.2">
      <c r="A110" s="61" t="s">
        <v>64</v>
      </c>
      <c r="B110" s="62"/>
      <c r="C110" s="62"/>
      <c r="D110" s="62"/>
      <c r="E110" s="62"/>
      <c r="F110" s="62"/>
      <c r="G110" s="62"/>
      <c r="H110" s="10"/>
    </row>
    <row r="111" spans="1:8" x14ac:dyDescent="0.2">
      <c r="A111" s="47" t="s">
        <v>10</v>
      </c>
      <c r="B111" s="30" t="s">
        <v>65</v>
      </c>
      <c r="C111" s="31">
        <v>200</v>
      </c>
      <c r="D111" s="32">
        <v>17.68</v>
      </c>
      <c r="E111" s="32">
        <v>14.9</v>
      </c>
      <c r="F111" s="32">
        <v>25.64</v>
      </c>
      <c r="G111" s="36">
        <v>318.60000000000002</v>
      </c>
      <c r="H111" s="9">
        <v>302</v>
      </c>
    </row>
    <row r="112" spans="1:8" x14ac:dyDescent="0.2">
      <c r="A112" s="47" t="s">
        <v>10</v>
      </c>
      <c r="B112" s="30" t="s">
        <v>26</v>
      </c>
      <c r="C112" s="31">
        <v>100</v>
      </c>
      <c r="D112" s="32">
        <v>4.5199999999999996</v>
      </c>
      <c r="E112" s="32">
        <v>6</v>
      </c>
      <c r="F112" s="32">
        <v>38.14</v>
      </c>
      <c r="G112" s="36">
        <v>213.09</v>
      </c>
      <c r="H112" s="9">
        <v>564</v>
      </c>
    </row>
    <row r="113" spans="1:8" x14ac:dyDescent="0.2">
      <c r="A113" s="47" t="s">
        <v>10</v>
      </c>
      <c r="B113" s="30" t="s">
        <v>27</v>
      </c>
      <c r="C113" s="31">
        <v>200</v>
      </c>
      <c r="D113" s="32">
        <v>0.26</v>
      </c>
      <c r="E113" s="32">
        <v>0</v>
      </c>
      <c r="F113" s="32">
        <v>7.24</v>
      </c>
      <c r="G113" s="35">
        <v>30.84</v>
      </c>
      <c r="H113" s="9">
        <v>494</v>
      </c>
    </row>
    <row r="114" spans="1:8" s="5" customFormat="1" x14ac:dyDescent="0.2">
      <c r="A114" s="48" t="s">
        <v>14</v>
      </c>
      <c r="B114" s="33"/>
      <c r="C114" s="34">
        <f>SUM(C111:C113)</f>
        <v>500</v>
      </c>
      <c r="D114" s="34">
        <f t="shared" ref="D114:G114" si="19">SUM(D111:D113)</f>
        <v>22.46</v>
      </c>
      <c r="E114" s="34">
        <f t="shared" si="19"/>
        <v>20.9</v>
      </c>
      <c r="F114" s="34">
        <f t="shared" si="19"/>
        <v>71.02</v>
      </c>
      <c r="G114" s="49">
        <f t="shared" si="19"/>
        <v>562.53000000000009</v>
      </c>
      <c r="H114" s="10"/>
    </row>
    <row r="115" spans="1:8" x14ac:dyDescent="0.2">
      <c r="A115" s="47" t="s">
        <v>15</v>
      </c>
      <c r="B115" s="30" t="s">
        <v>66</v>
      </c>
      <c r="C115" s="31">
        <v>200</v>
      </c>
      <c r="D115" s="32">
        <v>3.94</v>
      </c>
      <c r="E115" s="32">
        <v>4.4800000000000004</v>
      </c>
      <c r="F115" s="32">
        <v>7.88</v>
      </c>
      <c r="G115" s="35">
        <v>143.18</v>
      </c>
      <c r="H115" s="9">
        <v>156</v>
      </c>
    </row>
    <row r="116" spans="1:8" x14ac:dyDescent="0.2">
      <c r="A116" s="47" t="s">
        <v>15</v>
      </c>
      <c r="B116" s="30" t="s">
        <v>67</v>
      </c>
      <c r="C116" s="31">
        <v>240</v>
      </c>
      <c r="D116" s="32">
        <v>20.84</v>
      </c>
      <c r="E116" s="32">
        <v>18.47</v>
      </c>
      <c r="F116" s="32">
        <v>55.26</v>
      </c>
      <c r="G116" s="35">
        <v>398.06</v>
      </c>
      <c r="H116" s="9">
        <v>406</v>
      </c>
    </row>
    <row r="117" spans="1:8" x14ac:dyDescent="0.2">
      <c r="A117" s="47" t="s">
        <v>15</v>
      </c>
      <c r="B117" s="30" t="s">
        <v>41</v>
      </c>
      <c r="C117" s="31">
        <v>200</v>
      </c>
      <c r="D117" s="32">
        <v>0.32</v>
      </c>
      <c r="E117" s="32">
        <v>0.14000000000000001</v>
      </c>
      <c r="F117" s="32">
        <v>11.46</v>
      </c>
      <c r="G117" s="35">
        <v>48.32</v>
      </c>
      <c r="H117" s="9">
        <v>519</v>
      </c>
    </row>
    <row r="118" spans="1:8" x14ac:dyDescent="0.2">
      <c r="A118" s="47" t="s">
        <v>15</v>
      </c>
      <c r="B118" s="30" t="s">
        <v>20</v>
      </c>
      <c r="C118" s="31">
        <v>30</v>
      </c>
      <c r="D118" s="32">
        <v>2.37</v>
      </c>
      <c r="E118" s="32">
        <v>0.3</v>
      </c>
      <c r="F118" s="32">
        <v>14.76</v>
      </c>
      <c r="G118" s="35">
        <v>70.5</v>
      </c>
      <c r="H118" s="9">
        <v>108</v>
      </c>
    </row>
    <row r="119" spans="1:8" x14ac:dyDescent="0.2">
      <c r="A119" s="47" t="s">
        <v>15</v>
      </c>
      <c r="B119" s="30" t="s">
        <v>19</v>
      </c>
      <c r="C119" s="31">
        <v>30</v>
      </c>
      <c r="D119" s="32">
        <v>1.98</v>
      </c>
      <c r="E119" s="32">
        <v>0.36</v>
      </c>
      <c r="F119" s="32">
        <v>10.02</v>
      </c>
      <c r="G119" s="35">
        <v>52.2</v>
      </c>
      <c r="H119" s="9">
        <v>109</v>
      </c>
    </row>
    <row r="120" spans="1:8" s="5" customFormat="1" x14ac:dyDescent="0.2">
      <c r="A120" s="48" t="s">
        <v>14</v>
      </c>
      <c r="B120" s="33"/>
      <c r="C120" s="34">
        <f>SUM(C115:C119)</f>
        <v>700</v>
      </c>
      <c r="D120" s="34">
        <f t="shared" ref="D120:G120" si="20">SUM(D115:D119)</f>
        <v>29.450000000000003</v>
      </c>
      <c r="E120" s="34">
        <f t="shared" si="20"/>
        <v>23.75</v>
      </c>
      <c r="F120" s="34">
        <f t="shared" si="20"/>
        <v>99.38</v>
      </c>
      <c r="G120" s="49">
        <f t="shared" si="20"/>
        <v>712.2600000000001</v>
      </c>
      <c r="H120" s="10"/>
    </row>
    <row r="121" spans="1:8" hidden="1" x14ac:dyDescent="0.2">
      <c r="A121" s="47" t="s">
        <v>21</v>
      </c>
      <c r="B121" s="30" t="s">
        <v>18</v>
      </c>
      <c r="C121" s="31"/>
      <c r="D121" s="32"/>
      <c r="E121" s="32"/>
      <c r="F121" s="32"/>
      <c r="G121" s="35"/>
      <c r="H121" s="9"/>
    </row>
    <row r="122" spans="1:8" hidden="1" x14ac:dyDescent="0.2">
      <c r="A122" s="47" t="s">
        <v>21</v>
      </c>
      <c r="B122" s="30" t="s">
        <v>93</v>
      </c>
      <c r="C122" s="31"/>
      <c r="D122" s="32"/>
      <c r="E122" s="32"/>
      <c r="F122" s="32"/>
      <c r="G122" s="35"/>
      <c r="H122" s="6"/>
    </row>
    <row r="123" spans="1:8" s="5" customFormat="1" hidden="1" x14ac:dyDescent="0.2">
      <c r="A123" s="48" t="s">
        <v>14</v>
      </c>
      <c r="B123" s="33"/>
      <c r="C123" s="34">
        <f>SUM(C121:C122)</f>
        <v>0</v>
      </c>
      <c r="D123" s="34">
        <f t="shared" ref="D123:G123" si="21">SUM(D121:D122)</f>
        <v>0</v>
      </c>
      <c r="E123" s="34">
        <f t="shared" si="21"/>
        <v>0</v>
      </c>
      <c r="F123" s="34">
        <f t="shared" si="21"/>
        <v>0</v>
      </c>
      <c r="G123" s="49">
        <f t="shared" si="21"/>
        <v>0</v>
      </c>
      <c r="H123" s="10"/>
    </row>
    <row r="124" spans="1:8" s="5" customFormat="1" ht="13.5" thickBot="1" x14ac:dyDescent="0.25">
      <c r="A124" s="50" t="s">
        <v>23</v>
      </c>
      <c r="B124" s="51"/>
      <c r="C124" s="52">
        <f>C114+C120+C123</f>
        <v>1200</v>
      </c>
      <c r="D124" s="52">
        <f t="shared" ref="D124:G124" si="22">D114+D120+D123</f>
        <v>51.910000000000004</v>
      </c>
      <c r="E124" s="52">
        <f t="shared" si="22"/>
        <v>44.65</v>
      </c>
      <c r="F124" s="52">
        <f t="shared" si="22"/>
        <v>170.39999999999998</v>
      </c>
      <c r="G124" s="53">
        <f t="shared" si="22"/>
        <v>1274.7900000000002</v>
      </c>
      <c r="H124" s="10"/>
    </row>
    <row r="125" spans="1:8" s="5" customFormat="1" x14ac:dyDescent="0.2">
      <c r="A125" s="61" t="s">
        <v>68</v>
      </c>
      <c r="B125" s="62"/>
      <c r="C125" s="62"/>
      <c r="D125" s="62"/>
      <c r="E125" s="62"/>
      <c r="F125" s="62"/>
      <c r="G125" s="62"/>
      <c r="H125" s="10"/>
    </row>
    <row r="126" spans="1:8" x14ac:dyDescent="0.2">
      <c r="A126" s="47" t="s">
        <v>10</v>
      </c>
      <c r="B126" s="30" t="s">
        <v>11</v>
      </c>
      <c r="C126" s="31">
        <v>200</v>
      </c>
      <c r="D126" s="32">
        <v>5.64</v>
      </c>
      <c r="E126" s="32">
        <v>7.16</v>
      </c>
      <c r="F126" s="32">
        <v>33.42</v>
      </c>
      <c r="G126" s="35">
        <v>220.62</v>
      </c>
      <c r="H126" s="9">
        <v>268</v>
      </c>
    </row>
    <row r="127" spans="1:8" x14ac:dyDescent="0.2">
      <c r="A127" s="47" t="s">
        <v>10</v>
      </c>
      <c r="B127" s="30" t="s">
        <v>69</v>
      </c>
      <c r="C127" s="31">
        <v>100</v>
      </c>
      <c r="D127" s="32">
        <v>8.8699999999999992</v>
      </c>
      <c r="E127" s="32">
        <v>5.68</v>
      </c>
      <c r="F127" s="32">
        <v>50.52</v>
      </c>
      <c r="G127" s="35">
        <v>315.06</v>
      </c>
      <c r="H127" s="9">
        <v>563</v>
      </c>
    </row>
    <row r="128" spans="1:8" x14ac:dyDescent="0.2">
      <c r="A128" s="47" t="s">
        <v>10</v>
      </c>
      <c r="B128" s="30" t="s">
        <v>13</v>
      </c>
      <c r="C128" s="31">
        <v>200</v>
      </c>
      <c r="D128" s="32">
        <v>0.2</v>
      </c>
      <c r="E128" s="32">
        <v>0</v>
      </c>
      <c r="F128" s="32">
        <v>7.02</v>
      </c>
      <c r="G128" s="35">
        <v>28.46</v>
      </c>
      <c r="H128" s="9">
        <v>493</v>
      </c>
    </row>
    <row r="129" spans="1:8" s="5" customFormat="1" x14ac:dyDescent="0.2">
      <c r="A129" s="48" t="s">
        <v>14</v>
      </c>
      <c r="B129" s="33"/>
      <c r="C129" s="34">
        <f>SUM(C126:C128)</f>
        <v>500</v>
      </c>
      <c r="D129" s="34">
        <f t="shared" ref="D129:G129" si="23">SUM(D126:D128)</f>
        <v>14.709999999999997</v>
      </c>
      <c r="E129" s="34">
        <f t="shared" si="23"/>
        <v>12.84</v>
      </c>
      <c r="F129" s="34">
        <f t="shared" si="23"/>
        <v>90.96</v>
      </c>
      <c r="G129" s="49">
        <f t="shared" si="23"/>
        <v>564.1400000000001</v>
      </c>
      <c r="H129" s="10"/>
    </row>
    <row r="130" spans="1:8" ht="17.25" customHeight="1" x14ac:dyDescent="0.2">
      <c r="A130" s="47" t="s">
        <v>15</v>
      </c>
      <c r="B130" s="30" t="s">
        <v>37</v>
      </c>
      <c r="C130" s="31">
        <v>200</v>
      </c>
      <c r="D130" s="32">
        <v>4.5</v>
      </c>
      <c r="E130" s="32">
        <v>4.54</v>
      </c>
      <c r="F130" s="32">
        <v>17.28</v>
      </c>
      <c r="G130" s="35">
        <v>128.22</v>
      </c>
      <c r="H130" s="6" t="s">
        <v>36</v>
      </c>
    </row>
    <row r="131" spans="1:8" x14ac:dyDescent="0.2">
      <c r="A131" s="47" t="s">
        <v>15</v>
      </c>
      <c r="B131" s="30" t="s">
        <v>71</v>
      </c>
      <c r="C131" s="31">
        <v>90</v>
      </c>
      <c r="D131" s="32">
        <v>10.86</v>
      </c>
      <c r="E131" s="32">
        <v>14.74</v>
      </c>
      <c r="F131" s="32">
        <v>12.86</v>
      </c>
      <c r="G131" s="36">
        <v>150.46</v>
      </c>
      <c r="H131" s="6" t="s">
        <v>70</v>
      </c>
    </row>
    <row r="132" spans="1:8" x14ac:dyDescent="0.2">
      <c r="A132" s="47" t="s">
        <v>15</v>
      </c>
      <c r="B132" s="30" t="s">
        <v>29</v>
      </c>
      <c r="C132" s="31">
        <v>150</v>
      </c>
      <c r="D132" s="32">
        <v>8.64</v>
      </c>
      <c r="E132" s="32">
        <v>3.91</v>
      </c>
      <c r="F132" s="32">
        <v>38.85</v>
      </c>
      <c r="G132" s="35">
        <v>225.67</v>
      </c>
      <c r="H132" s="9">
        <v>237</v>
      </c>
    </row>
    <row r="133" spans="1:8" x14ac:dyDescent="0.2">
      <c r="A133" s="47" t="s">
        <v>15</v>
      </c>
      <c r="B133" s="30" t="s">
        <v>31</v>
      </c>
      <c r="C133" s="31">
        <v>200</v>
      </c>
      <c r="D133" s="32">
        <v>1.92</v>
      </c>
      <c r="E133" s="32">
        <v>0.12</v>
      </c>
      <c r="F133" s="32">
        <v>25.86</v>
      </c>
      <c r="G133" s="35">
        <v>112.36</v>
      </c>
      <c r="H133" s="6" t="s">
        <v>30</v>
      </c>
    </row>
    <row r="134" spans="1:8" x14ac:dyDescent="0.2">
      <c r="A134" s="47" t="s">
        <v>15</v>
      </c>
      <c r="B134" s="30" t="s">
        <v>20</v>
      </c>
      <c r="C134" s="31">
        <v>30</v>
      </c>
      <c r="D134" s="32">
        <v>2.37</v>
      </c>
      <c r="E134" s="32">
        <v>0.3</v>
      </c>
      <c r="F134" s="32">
        <v>14.76</v>
      </c>
      <c r="G134" s="35">
        <v>70.5</v>
      </c>
      <c r="H134" s="9">
        <v>108</v>
      </c>
    </row>
    <row r="135" spans="1:8" x14ac:dyDescent="0.2">
      <c r="A135" s="47" t="s">
        <v>15</v>
      </c>
      <c r="B135" s="30" t="s">
        <v>19</v>
      </c>
      <c r="C135" s="31">
        <v>30</v>
      </c>
      <c r="D135" s="32">
        <v>1.98</v>
      </c>
      <c r="E135" s="32">
        <v>0.36</v>
      </c>
      <c r="F135" s="32">
        <v>10.02</v>
      </c>
      <c r="G135" s="35">
        <v>52.2</v>
      </c>
      <c r="H135" s="9">
        <v>109</v>
      </c>
    </row>
    <row r="136" spans="1:8" s="5" customFormat="1" x14ac:dyDescent="0.2">
      <c r="A136" s="48" t="s">
        <v>14</v>
      </c>
      <c r="B136" s="33"/>
      <c r="C136" s="34">
        <f>SUM(C130:C135)</f>
        <v>700</v>
      </c>
      <c r="D136" s="34">
        <f t="shared" ref="D136:G136" si="24">SUM(D130:D135)</f>
        <v>30.270000000000003</v>
      </c>
      <c r="E136" s="34">
        <f t="shared" si="24"/>
        <v>23.970000000000002</v>
      </c>
      <c r="F136" s="34">
        <f t="shared" si="24"/>
        <v>119.63000000000001</v>
      </c>
      <c r="G136" s="49">
        <f t="shared" si="24"/>
        <v>739.41000000000008</v>
      </c>
      <c r="H136" s="10"/>
    </row>
    <row r="137" spans="1:8" hidden="1" x14ac:dyDescent="0.2">
      <c r="A137" s="47" t="s">
        <v>21</v>
      </c>
      <c r="B137" s="30" t="s">
        <v>18</v>
      </c>
      <c r="C137" s="31"/>
      <c r="D137" s="32"/>
      <c r="E137" s="32"/>
      <c r="F137" s="32"/>
      <c r="G137" s="35"/>
      <c r="H137" s="9"/>
    </row>
    <row r="138" spans="1:8" hidden="1" x14ac:dyDescent="0.2">
      <c r="A138" s="47" t="s">
        <v>21</v>
      </c>
      <c r="B138" s="30" t="s">
        <v>94</v>
      </c>
      <c r="C138" s="31"/>
      <c r="D138" s="32"/>
      <c r="E138" s="32"/>
      <c r="F138" s="32"/>
      <c r="G138" s="36"/>
      <c r="H138" s="6"/>
    </row>
    <row r="139" spans="1:8" hidden="1" x14ac:dyDescent="0.2">
      <c r="A139" s="47" t="s">
        <v>21</v>
      </c>
      <c r="B139" s="58" t="s">
        <v>98</v>
      </c>
      <c r="C139" s="6"/>
      <c r="D139" s="59"/>
      <c r="E139" s="59"/>
      <c r="F139" s="59"/>
      <c r="G139" s="6"/>
      <c r="H139" s="60"/>
    </row>
    <row r="140" spans="1:8" s="5" customFormat="1" hidden="1" x14ac:dyDescent="0.2">
      <c r="A140" s="48" t="s">
        <v>14</v>
      </c>
      <c r="B140" s="33"/>
      <c r="C140" s="34">
        <f>SUM(C137:C138)</f>
        <v>0</v>
      </c>
      <c r="D140" s="34">
        <f t="shared" ref="D140:G140" si="25">SUM(D137:D138)</f>
        <v>0</v>
      </c>
      <c r="E140" s="34">
        <f t="shared" si="25"/>
        <v>0</v>
      </c>
      <c r="F140" s="34">
        <f t="shared" si="25"/>
        <v>0</v>
      </c>
      <c r="G140" s="49">
        <f t="shared" si="25"/>
        <v>0</v>
      </c>
      <c r="H140" s="10"/>
    </row>
    <row r="141" spans="1:8" s="5" customFormat="1" ht="13.5" thickBot="1" x14ac:dyDescent="0.25">
      <c r="A141" s="50" t="s">
        <v>23</v>
      </c>
      <c r="B141" s="51"/>
      <c r="C141" s="52">
        <f>C129+C136+C140</f>
        <v>1200</v>
      </c>
      <c r="D141" s="52">
        <f t="shared" ref="D141:G141" si="26">D129+D136+D140</f>
        <v>44.980000000000004</v>
      </c>
      <c r="E141" s="52">
        <f t="shared" si="26"/>
        <v>36.81</v>
      </c>
      <c r="F141" s="52">
        <f t="shared" si="26"/>
        <v>210.59</v>
      </c>
      <c r="G141" s="53">
        <f t="shared" si="26"/>
        <v>1303.5500000000002</v>
      </c>
      <c r="H141" s="10"/>
    </row>
    <row r="142" spans="1:8" s="5" customFormat="1" x14ac:dyDescent="0.2">
      <c r="A142" s="61" t="s">
        <v>72</v>
      </c>
      <c r="B142" s="62"/>
      <c r="C142" s="62"/>
      <c r="D142" s="62"/>
      <c r="E142" s="62"/>
      <c r="F142" s="62"/>
      <c r="G142" s="62"/>
      <c r="H142" s="10"/>
    </row>
    <row r="143" spans="1:8" x14ac:dyDescent="0.2">
      <c r="A143" s="47" t="s">
        <v>10</v>
      </c>
      <c r="B143" s="30" t="s">
        <v>44</v>
      </c>
      <c r="C143" s="31">
        <v>200</v>
      </c>
      <c r="D143" s="32">
        <v>7.16</v>
      </c>
      <c r="E143" s="32">
        <v>9.4</v>
      </c>
      <c r="F143" s="32">
        <v>28.8</v>
      </c>
      <c r="G143" s="35">
        <v>291.89999999999998</v>
      </c>
      <c r="H143" s="9">
        <v>266</v>
      </c>
    </row>
    <row r="144" spans="1:8" x14ac:dyDescent="0.2">
      <c r="A144" s="47" t="s">
        <v>10</v>
      </c>
      <c r="B144" s="30" t="s">
        <v>95</v>
      </c>
      <c r="C144" s="31">
        <v>100</v>
      </c>
      <c r="D144" s="32">
        <v>7.28</v>
      </c>
      <c r="E144" s="32">
        <v>6.89</v>
      </c>
      <c r="F144" s="32">
        <v>47.68</v>
      </c>
      <c r="G144" s="36">
        <v>219.14</v>
      </c>
      <c r="H144" s="9">
        <v>565</v>
      </c>
    </row>
    <row r="145" spans="1:8" x14ac:dyDescent="0.2">
      <c r="A145" s="47" t="s">
        <v>10</v>
      </c>
      <c r="B145" s="30" t="s">
        <v>27</v>
      </c>
      <c r="C145" s="31">
        <v>200</v>
      </c>
      <c r="D145" s="32">
        <v>0.26</v>
      </c>
      <c r="E145" s="32">
        <v>0</v>
      </c>
      <c r="F145" s="32">
        <v>7.24</v>
      </c>
      <c r="G145" s="35">
        <v>30.84</v>
      </c>
      <c r="H145" s="9">
        <v>494</v>
      </c>
    </row>
    <row r="146" spans="1:8" s="5" customFormat="1" x14ac:dyDescent="0.2">
      <c r="A146" s="48" t="s">
        <v>14</v>
      </c>
      <c r="B146" s="33"/>
      <c r="C146" s="34">
        <f>SUM(C143:C145)</f>
        <v>500</v>
      </c>
      <c r="D146" s="34">
        <f t="shared" ref="D146:G146" si="27">SUM(D143:D145)</f>
        <v>14.700000000000001</v>
      </c>
      <c r="E146" s="34">
        <f t="shared" si="27"/>
        <v>16.29</v>
      </c>
      <c r="F146" s="34">
        <f t="shared" si="27"/>
        <v>83.72</v>
      </c>
      <c r="G146" s="49">
        <f t="shared" si="27"/>
        <v>541.88</v>
      </c>
      <c r="H146" s="10"/>
    </row>
    <row r="147" spans="1:8" ht="25.5" x14ac:dyDescent="0.2">
      <c r="A147" s="47" t="s">
        <v>15</v>
      </c>
      <c r="B147" s="30" t="s">
        <v>46</v>
      </c>
      <c r="C147" s="31">
        <v>200</v>
      </c>
      <c r="D147" s="32">
        <v>2.2400000000000002</v>
      </c>
      <c r="E147" s="32">
        <v>4.22</v>
      </c>
      <c r="F147" s="32">
        <v>7.4</v>
      </c>
      <c r="G147" s="35">
        <v>77.260000000000005</v>
      </c>
      <c r="H147" s="6" t="s">
        <v>45</v>
      </c>
    </row>
    <row r="148" spans="1:8" x14ac:dyDescent="0.2">
      <c r="A148" s="47" t="s">
        <v>15</v>
      </c>
      <c r="B148" s="30" t="s">
        <v>74</v>
      </c>
      <c r="C148" s="31">
        <v>90</v>
      </c>
      <c r="D148" s="32">
        <v>12.28</v>
      </c>
      <c r="E148" s="32">
        <v>12.48</v>
      </c>
      <c r="F148" s="32">
        <v>10.28</v>
      </c>
      <c r="G148" s="36">
        <v>208.28</v>
      </c>
      <c r="H148" s="6" t="s">
        <v>73</v>
      </c>
    </row>
    <row r="149" spans="1:8" x14ac:dyDescent="0.2">
      <c r="A149" s="47" t="s">
        <v>15</v>
      </c>
      <c r="B149" s="30" t="s">
        <v>75</v>
      </c>
      <c r="C149" s="31">
        <v>150</v>
      </c>
      <c r="D149" s="32">
        <v>7.61</v>
      </c>
      <c r="E149" s="32">
        <v>7.42</v>
      </c>
      <c r="F149" s="32">
        <v>42.02</v>
      </c>
      <c r="G149" s="36">
        <v>318.52</v>
      </c>
      <c r="H149" s="9">
        <v>243</v>
      </c>
    </row>
    <row r="150" spans="1:8" x14ac:dyDescent="0.2">
      <c r="A150" s="47" t="s">
        <v>15</v>
      </c>
      <c r="B150" s="30" t="s">
        <v>18</v>
      </c>
      <c r="C150" s="31">
        <v>200</v>
      </c>
      <c r="D150" s="32">
        <v>0.08</v>
      </c>
      <c r="E150" s="32">
        <v>0</v>
      </c>
      <c r="F150" s="32">
        <v>10.62</v>
      </c>
      <c r="G150" s="35">
        <v>40.44</v>
      </c>
      <c r="H150" s="9">
        <v>508</v>
      </c>
    </row>
    <row r="151" spans="1:8" x14ac:dyDescent="0.2">
      <c r="A151" s="47" t="s">
        <v>15</v>
      </c>
      <c r="B151" s="30" t="s">
        <v>20</v>
      </c>
      <c r="C151" s="31">
        <v>30</v>
      </c>
      <c r="D151" s="32">
        <v>2.37</v>
      </c>
      <c r="E151" s="32">
        <v>0.3</v>
      </c>
      <c r="F151" s="32">
        <v>14.76</v>
      </c>
      <c r="G151" s="35">
        <v>70.5</v>
      </c>
      <c r="H151" s="9">
        <v>108</v>
      </c>
    </row>
    <row r="152" spans="1:8" x14ac:dyDescent="0.2">
      <c r="A152" s="47" t="s">
        <v>15</v>
      </c>
      <c r="B152" s="30" t="s">
        <v>19</v>
      </c>
      <c r="C152" s="31">
        <v>30</v>
      </c>
      <c r="D152" s="32">
        <v>1.98</v>
      </c>
      <c r="E152" s="32">
        <v>0.36</v>
      </c>
      <c r="F152" s="32">
        <v>10.02</v>
      </c>
      <c r="G152" s="35">
        <v>52.2</v>
      </c>
      <c r="H152" s="9">
        <v>109</v>
      </c>
    </row>
    <row r="153" spans="1:8" s="5" customFormat="1" x14ac:dyDescent="0.2">
      <c r="A153" s="48" t="s">
        <v>14</v>
      </c>
      <c r="B153" s="33"/>
      <c r="C153" s="34">
        <f>SUM(C147:C152)</f>
        <v>700</v>
      </c>
      <c r="D153" s="34">
        <f t="shared" ref="D153:G153" si="28">SUM(D147:D152)</f>
        <v>26.56</v>
      </c>
      <c r="E153" s="34">
        <f t="shared" si="28"/>
        <v>24.779999999999998</v>
      </c>
      <c r="F153" s="34">
        <f t="shared" si="28"/>
        <v>95.100000000000009</v>
      </c>
      <c r="G153" s="49">
        <f t="shared" si="28"/>
        <v>767.2</v>
      </c>
      <c r="H153" s="10"/>
    </row>
    <row r="154" spans="1:8" ht="25.5" hidden="1" x14ac:dyDescent="0.2">
      <c r="A154" s="47" t="s">
        <v>21</v>
      </c>
      <c r="B154" s="30" t="s">
        <v>59</v>
      </c>
      <c r="C154" s="31"/>
      <c r="D154" s="32"/>
      <c r="E154" s="32"/>
      <c r="F154" s="32"/>
      <c r="G154" s="35"/>
      <c r="H154" s="9"/>
    </row>
    <row r="155" spans="1:8" hidden="1" x14ac:dyDescent="0.2">
      <c r="A155" s="47" t="s">
        <v>21</v>
      </c>
      <c r="B155" s="30" t="s">
        <v>97</v>
      </c>
      <c r="C155" s="31"/>
      <c r="D155" s="32"/>
      <c r="E155" s="32"/>
      <c r="F155" s="32"/>
      <c r="G155" s="35"/>
      <c r="H155" s="9"/>
    </row>
    <row r="156" spans="1:8" s="5" customFormat="1" hidden="1" x14ac:dyDescent="0.2">
      <c r="A156" s="48" t="s">
        <v>14</v>
      </c>
      <c r="B156" s="33"/>
      <c r="C156" s="34">
        <f>SUM(C154:C155)</f>
        <v>0</v>
      </c>
      <c r="D156" s="34">
        <f t="shared" ref="D156:G156" si="29">SUM(D154:D155)</f>
        <v>0</v>
      </c>
      <c r="E156" s="34">
        <f t="shared" si="29"/>
        <v>0</v>
      </c>
      <c r="F156" s="34">
        <f t="shared" si="29"/>
        <v>0</v>
      </c>
      <c r="G156" s="49">
        <f t="shared" si="29"/>
        <v>0</v>
      </c>
      <c r="H156" s="10"/>
    </row>
    <row r="157" spans="1:8" s="5" customFormat="1" ht="13.5" thickBot="1" x14ac:dyDescent="0.25">
      <c r="A157" s="50" t="s">
        <v>23</v>
      </c>
      <c r="B157" s="51"/>
      <c r="C157" s="52">
        <f>C146+C153+C156</f>
        <v>1200</v>
      </c>
      <c r="D157" s="52">
        <f t="shared" ref="D157:G157" si="30">D146+D153+D156</f>
        <v>41.26</v>
      </c>
      <c r="E157" s="52">
        <f t="shared" si="30"/>
        <v>41.069999999999993</v>
      </c>
      <c r="F157" s="52">
        <f t="shared" si="30"/>
        <v>178.82</v>
      </c>
      <c r="G157" s="53">
        <f t="shared" si="30"/>
        <v>1309.08</v>
      </c>
      <c r="H157" s="10"/>
    </row>
    <row r="158" spans="1:8" s="5" customFormat="1" x14ac:dyDescent="0.2">
      <c r="A158" s="61" t="s">
        <v>76</v>
      </c>
      <c r="B158" s="62"/>
      <c r="C158" s="62"/>
      <c r="D158" s="62"/>
      <c r="E158" s="62"/>
      <c r="F158" s="62"/>
      <c r="G158" s="62"/>
      <c r="H158" s="10"/>
    </row>
    <row r="159" spans="1:8" x14ac:dyDescent="0.2">
      <c r="A159" s="47" t="s">
        <v>10</v>
      </c>
      <c r="B159" s="30" t="s">
        <v>77</v>
      </c>
      <c r="C159" s="31">
        <v>200</v>
      </c>
      <c r="D159" s="32">
        <v>13.7</v>
      </c>
      <c r="E159" s="32">
        <v>12.64</v>
      </c>
      <c r="F159" s="32">
        <v>38.68</v>
      </c>
      <c r="G159" s="35">
        <v>370.78</v>
      </c>
      <c r="H159" s="9">
        <v>296</v>
      </c>
    </row>
    <row r="160" spans="1:8" x14ac:dyDescent="0.2">
      <c r="A160" s="47" t="s">
        <v>10</v>
      </c>
      <c r="B160" s="30" t="s">
        <v>12</v>
      </c>
      <c r="C160" s="31">
        <v>100</v>
      </c>
      <c r="D160" s="32">
        <v>8.6300000000000008</v>
      </c>
      <c r="E160" s="32">
        <v>6.47</v>
      </c>
      <c r="F160" s="32">
        <v>34</v>
      </c>
      <c r="G160" s="35">
        <v>276.37</v>
      </c>
      <c r="H160" s="9">
        <v>574</v>
      </c>
    </row>
    <row r="161" spans="1:8" x14ac:dyDescent="0.2">
      <c r="A161" s="47" t="s">
        <v>10</v>
      </c>
      <c r="B161" s="30" t="s">
        <v>13</v>
      </c>
      <c r="C161" s="31">
        <v>200</v>
      </c>
      <c r="D161" s="32">
        <v>0.2</v>
      </c>
      <c r="E161" s="32">
        <v>0</v>
      </c>
      <c r="F161" s="32">
        <v>7.02</v>
      </c>
      <c r="G161" s="35">
        <v>28.46</v>
      </c>
      <c r="H161" s="9">
        <v>493</v>
      </c>
    </row>
    <row r="162" spans="1:8" s="5" customFormat="1" x14ac:dyDescent="0.2">
      <c r="A162" s="48" t="s">
        <v>14</v>
      </c>
      <c r="B162" s="33"/>
      <c r="C162" s="34">
        <f>SUM(C159:C161)</f>
        <v>500</v>
      </c>
      <c r="D162" s="34">
        <f t="shared" ref="D162:G162" si="31">SUM(D159:D161)</f>
        <v>22.529999999999998</v>
      </c>
      <c r="E162" s="34">
        <f t="shared" si="31"/>
        <v>19.11</v>
      </c>
      <c r="F162" s="34">
        <f t="shared" si="31"/>
        <v>79.7</v>
      </c>
      <c r="G162" s="49">
        <f t="shared" si="31"/>
        <v>675.61</v>
      </c>
      <c r="H162" s="10"/>
    </row>
    <row r="163" spans="1:8" ht="25.5" x14ac:dyDescent="0.2">
      <c r="A163" s="47" t="s">
        <v>15</v>
      </c>
      <c r="B163" s="30" t="s">
        <v>55</v>
      </c>
      <c r="C163" s="31">
        <v>200</v>
      </c>
      <c r="D163" s="32">
        <v>1.72</v>
      </c>
      <c r="E163" s="32">
        <v>4.3</v>
      </c>
      <c r="F163" s="32">
        <v>13.7</v>
      </c>
      <c r="G163" s="35">
        <v>100.94</v>
      </c>
      <c r="H163" s="6" t="s">
        <v>78</v>
      </c>
    </row>
    <row r="164" spans="1:8" x14ac:dyDescent="0.2">
      <c r="A164" s="47" t="s">
        <v>15</v>
      </c>
      <c r="B164" s="30" t="s">
        <v>89</v>
      </c>
      <c r="C164" s="31">
        <v>90</v>
      </c>
      <c r="D164" s="32">
        <v>11.03</v>
      </c>
      <c r="E164" s="32">
        <v>13.65</v>
      </c>
      <c r="F164" s="32">
        <v>12.1</v>
      </c>
      <c r="G164" s="35">
        <v>196.5</v>
      </c>
      <c r="H164" s="9">
        <v>405</v>
      </c>
    </row>
    <row r="165" spans="1:8" x14ac:dyDescent="0.2">
      <c r="A165" s="47" t="s">
        <v>15</v>
      </c>
      <c r="B165" s="30" t="s">
        <v>80</v>
      </c>
      <c r="C165" s="31">
        <v>150</v>
      </c>
      <c r="D165" s="32">
        <v>2.4700000000000002</v>
      </c>
      <c r="E165" s="32">
        <v>4.7300000000000004</v>
      </c>
      <c r="F165" s="32">
        <v>29.23</v>
      </c>
      <c r="G165" s="35">
        <v>138.21</v>
      </c>
      <c r="H165" s="6" t="s">
        <v>79</v>
      </c>
    </row>
    <row r="166" spans="1:8" x14ac:dyDescent="0.2">
      <c r="A166" s="47" t="s">
        <v>15</v>
      </c>
      <c r="B166" s="30" t="s">
        <v>41</v>
      </c>
      <c r="C166" s="31">
        <v>200</v>
      </c>
      <c r="D166" s="32">
        <v>0.32</v>
      </c>
      <c r="E166" s="32">
        <v>0.14000000000000001</v>
      </c>
      <c r="F166" s="32">
        <v>11.46</v>
      </c>
      <c r="G166" s="35">
        <v>48.32</v>
      </c>
      <c r="H166" s="9">
        <v>519</v>
      </c>
    </row>
    <row r="167" spans="1:8" x14ac:dyDescent="0.2">
      <c r="A167" s="47" t="s">
        <v>15</v>
      </c>
      <c r="B167" s="30" t="s">
        <v>20</v>
      </c>
      <c r="C167" s="31">
        <v>30</v>
      </c>
      <c r="D167" s="32">
        <v>2.37</v>
      </c>
      <c r="E167" s="32">
        <v>0.3</v>
      </c>
      <c r="F167" s="32">
        <v>14.76</v>
      </c>
      <c r="G167" s="35">
        <v>70.5</v>
      </c>
      <c r="H167" s="9">
        <v>108</v>
      </c>
    </row>
    <row r="168" spans="1:8" x14ac:dyDescent="0.2">
      <c r="A168" s="47" t="s">
        <v>15</v>
      </c>
      <c r="B168" s="30" t="s">
        <v>19</v>
      </c>
      <c r="C168" s="31">
        <v>30</v>
      </c>
      <c r="D168" s="32">
        <v>1.98</v>
      </c>
      <c r="E168" s="32">
        <v>0.36</v>
      </c>
      <c r="F168" s="32">
        <v>10.02</v>
      </c>
      <c r="G168" s="35">
        <v>52.2</v>
      </c>
      <c r="H168" s="9">
        <v>109</v>
      </c>
    </row>
    <row r="169" spans="1:8" s="5" customFormat="1" x14ac:dyDescent="0.2">
      <c r="A169" s="48" t="s">
        <v>14</v>
      </c>
      <c r="B169" s="33"/>
      <c r="C169" s="34">
        <f>SUM(C163:C168)</f>
        <v>700</v>
      </c>
      <c r="D169" s="34">
        <f t="shared" ref="D169:G169" si="32">SUM(D163:D168)</f>
        <v>19.89</v>
      </c>
      <c r="E169" s="34">
        <f t="shared" si="32"/>
        <v>23.48</v>
      </c>
      <c r="F169" s="34">
        <f t="shared" si="32"/>
        <v>91.27000000000001</v>
      </c>
      <c r="G169" s="49">
        <f t="shared" si="32"/>
        <v>606.67000000000007</v>
      </c>
      <c r="H169" s="10"/>
    </row>
    <row r="170" spans="1:8" ht="23.45" hidden="1" customHeight="1" x14ac:dyDescent="0.2">
      <c r="A170" s="47" t="s">
        <v>21</v>
      </c>
      <c r="B170" s="30" t="s">
        <v>50</v>
      </c>
      <c r="C170" s="31"/>
      <c r="D170" s="32"/>
      <c r="E170" s="32"/>
      <c r="F170" s="32"/>
      <c r="G170" s="35"/>
      <c r="H170" s="6"/>
    </row>
    <row r="171" spans="1:8" hidden="1" x14ac:dyDescent="0.2">
      <c r="A171" s="47" t="s">
        <v>21</v>
      </c>
      <c r="B171" s="30" t="s">
        <v>99</v>
      </c>
      <c r="C171" s="31"/>
      <c r="D171" s="32"/>
      <c r="E171" s="32"/>
      <c r="F171" s="32"/>
      <c r="G171" s="35"/>
      <c r="H171" s="6"/>
    </row>
    <row r="172" spans="1:8" s="5" customFormat="1" hidden="1" x14ac:dyDescent="0.2">
      <c r="A172" s="48" t="s">
        <v>14</v>
      </c>
      <c r="B172" s="33"/>
      <c r="C172" s="34">
        <f>SUM(C170:C171)</f>
        <v>0</v>
      </c>
      <c r="D172" s="34">
        <f t="shared" ref="D172:G172" si="33">SUM(D170:D171)</f>
        <v>0</v>
      </c>
      <c r="E172" s="34">
        <f t="shared" si="33"/>
        <v>0</v>
      </c>
      <c r="F172" s="34">
        <f t="shared" si="33"/>
        <v>0</v>
      </c>
      <c r="G172" s="49">
        <f t="shared" si="33"/>
        <v>0</v>
      </c>
      <c r="H172" s="10"/>
    </row>
    <row r="173" spans="1:8" s="5" customFormat="1" ht="13.5" thickBot="1" x14ac:dyDescent="0.25">
      <c r="A173" s="50" t="s">
        <v>23</v>
      </c>
      <c r="B173" s="55"/>
      <c r="C173" s="52">
        <f>C162+C169+C172</f>
        <v>1200</v>
      </c>
      <c r="D173" s="52">
        <f t="shared" ref="D173:G173" si="34">D162+D169+D172</f>
        <v>42.42</v>
      </c>
      <c r="E173" s="52">
        <f t="shared" si="34"/>
        <v>42.59</v>
      </c>
      <c r="F173" s="52">
        <f t="shared" si="34"/>
        <v>170.97000000000003</v>
      </c>
      <c r="G173" s="53">
        <f t="shared" si="34"/>
        <v>1282.2800000000002</v>
      </c>
      <c r="H173" s="10"/>
    </row>
    <row r="174" spans="1:8" s="5" customFormat="1" x14ac:dyDescent="0.2">
      <c r="A174" s="44" t="s">
        <v>81</v>
      </c>
      <c r="B174" s="29"/>
      <c r="C174" s="37">
        <f>C29+C45+C62+C78+C93+C109+C124+C141+C157+C173</f>
        <v>12150</v>
      </c>
      <c r="D174" s="37">
        <f>D29+D45+D62+D78+D93+D109+D124+D141+D157+D173</f>
        <v>424.01000000000005</v>
      </c>
      <c r="E174" s="37">
        <f>E29+E45+E62+E78+E93+E109+E124+E141+E157+E173</f>
        <v>391.73</v>
      </c>
      <c r="F174" s="37">
        <f>F29+F45+F62+F78+F93+F109+F124+F141+F157+F173</f>
        <v>1796.5999999999997</v>
      </c>
      <c r="G174" s="56">
        <f>G29+G45+G62+G78+G93+G109+G124+G141+G157+G173</f>
        <v>12300.850000000002</v>
      </c>
      <c r="H174" s="10"/>
    </row>
    <row r="175" spans="1:8" s="5" customFormat="1" x14ac:dyDescent="0.2">
      <c r="A175" s="48" t="s">
        <v>82</v>
      </c>
      <c r="B175" s="33"/>
      <c r="C175" s="34">
        <f>C174/10</f>
        <v>1215</v>
      </c>
      <c r="D175" s="34">
        <f t="shared" ref="D175:G175" si="35">D174/10</f>
        <v>42.401000000000003</v>
      </c>
      <c r="E175" s="34">
        <f t="shared" si="35"/>
        <v>39.173000000000002</v>
      </c>
      <c r="F175" s="34">
        <f t="shared" si="35"/>
        <v>179.65999999999997</v>
      </c>
      <c r="G175" s="49">
        <f t="shared" si="35"/>
        <v>1230.0850000000003</v>
      </c>
      <c r="H175" s="10"/>
    </row>
    <row r="176" spans="1:8" s="8" customFormat="1" ht="30" customHeight="1" thickBot="1" x14ac:dyDescent="0.25">
      <c r="A176" s="63" t="s">
        <v>83</v>
      </c>
      <c r="B176" s="64"/>
      <c r="C176" s="38"/>
      <c r="D176" s="39">
        <v>13.44</v>
      </c>
      <c r="E176" s="39">
        <v>23.21</v>
      </c>
      <c r="F176" s="39">
        <v>63.88</v>
      </c>
      <c r="G176" s="57"/>
      <c r="H176" s="11"/>
    </row>
  </sheetData>
  <mergeCells count="18">
    <mergeCell ref="H13:H14"/>
    <mergeCell ref="A13:A14"/>
    <mergeCell ref="B13:B14"/>
    <mergeCell ref="C13:C14"/>
    <mergeCell ref="D13:F13"/>
    <mergeCell ref="G13:G14"/>
    <mergeCell ref="A142:G142"/>
    <mergeCell ref="A158:G158"/>
    <mergeCell ref="A176:B176"/>
    <mergeCell ref="A10:B10"/>
    <mergeCell ref="E10:G10"/>
    <mergeCell ref="A11:B11"/>
    <mergeCell ref="A46:G46"/>
    <mergeCell ref="A63:G63"/>
    <mergeCell ref="A79:G79"/>
    <mergeCell ref="A94:G94"/>
    <mergeCell ref="A110:G110"/>
    <mergeCell ref="A125:G125"/>
  </mergeCells>
  <pageMargins left="0.70866141732283472" right="0.70866141732283472" top="0.35433070866141736" bottom="0.35433070866141736" header="0.31496062992125984" footer="0.31496062992125984"/>
  <pageSetup paperSize="9" scale="2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7-11 лет 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123</cp:lastModifiedBy>
  <cp:lastPrinted>2022-03-15T10:46:24Z</cp:lastPrinted>
  <dcterms:created xsi:type="dcterms:W3CDTF">2010-09-29T09:10:17Z</dcterms:created>
  <dcterms:modified xsi:type="dcterms:W3CDTF">2023-05-31T11:29:37Z</dcterms:modified>
</cp:coreProperties>
</file>